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necheng\Desktop\"/>
    </mc:Choice>
  </mc:AlternateContent>
  <xr:revisionPtr revIDLastSave="0" documentId="8_{C7F1DC60-F8BB-4436-A0DE-45B7A8BB1F3F}" xr6:coauthVersionLast="47" xr6:coauthVersionMax="47" xr10:uidLastSave="{00000000-0000-0000-0000-000000000000}"/>
  <bookViews>
    <workbookView xWindow="-28920" yWindow="1020" windowWidth="29040" windowHeight="15840" xr2:uid="{94F34216-AA36-46A2-9EA8-598243B36B88}"/>
  </bookViews>
  <sheets>
    <sheet name="External Worksheet for Vendor" sheetId="23" r:id="rId1"/>
    <sheet name="External Contact Person" sheetId="25" r:id="rId2"/>
    <sheet name="General Data" sheetId="21" r:id="rId3"/>
    <sheet name="Contact Person" sheetId="18" r:id="rId4"/>
    <sheet name="Purchasing Organization Data" sheetId="12" state="hidden" r:id="rId5"/>
    <sheet name="Company Code Data" sheetId="9" r:id="rId6"/>
    <sheet name="Bank Details" sheetId="15" r:id="rId7"/>
    <sheet name="Material Group" sheetId="22" r:id="rId8"/>
    <sheet name="Reference Value" sheetId="24" r:id="rId9"/>
  </sheets>
  <definedNames>
    <definedName name="_xlnm.Print_Area" localSheetId="5">'Company Code Data'!$A$1:$U$9</definedName>
    <definedName name="_xlnm.Print_Area" localSheetId="3">'Contact Person'!$A$1:$K$9</definedName>
    <definedName name="_xlnm.Print_Area" localSheetId="2">'General Data'!$A$1:$AG$23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6" i="21" l="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6" i="21"/>
  <c r="AB7" i="21"/>
  <c r="AB8" i="21"/>
  <c r="AB9" i="21"/>
  <c r="AB10" i="21"/>
  <c r="AB11" i="21"/>
  <c r="AB12" i="21"/>
  <c r="AB13" i="21"/>
  <c r="AB14" i="21"/>
  <c r="AB15" i="21"/>
  <c r="AB5" i="21"/>
  <c r="AC5" i="21"/>
  <c r="G39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5" i="15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5" i="18"/>
  <c r="M5" i="18"/>
  <c r="AG5" i="21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E5" i="18"/>
  <c r="D5" i="18"/>
  <c r="C5" i="18"/>
  <c r="AH6" i="21"/>
  <c r="AH7" i="21"/>
  <c r="AH8" i="21"/>
  <c r="AH9" i="21"/>
  <c r="AH10" i="21"/>
  <c r="AH11" i="21"/>
  <c r="AH12" i="21"/>
  <c r="AH13" i="21"/>
  <c r="AH14" i="21"/>
  <c r="AH15" i="21"/>
  <c r="AH16" i="21"/>
  <c r="AH17" i="21"/>
  <c r="AH18" i="21"/>
  <c r="AH19" i="21"/>
  <c r="AH20" i="21"/>
  <c r="AH21" i="21"/>
  <c r="AH22" i="21"/>
  <c r="AH23" i="21"/>
  <c r="AH24" i="21"/>
  <c r="AH25" i="21"/>
  <c r="AH26" i="21"/>
  <c r="AH27" i="21"/>
  <c r="AH28" i="21"/>
  <c r="AH29" i="21"/>
  <c r="AH30" i="21"/>
  <c r="AH31" i="21"/>
  <c r="AH32" i="21"/>
  <c r="AH33" i="21"/>
  <c r="AH34" i="21"/>
  <c r="AG6" i="21"/>
  <c r="AG7" i="21"/>
  <c r="AG8" i="21"/>
  <c r="AG9" i="21"/>
  <c r="AG10" i="21"/>
  <c r="AG11" i="21"/>
  <c r="AG12" i="21"/>
  <c r="AG13" i="21"/>
  <c r="AG14" i="21"/>
  <c r="AG15" i="21"/>
  <c r="AG16" i="21"/>
  <c r="AG17" i="21"/>
  <c r="AG18" i="21"/>
  <c r="AG19" i="21"/>
  <c r="AG20" i="21"/>
  <c r="AG21" i="21"/>
  <c r="AG22" i="21"/>
  <c r="AG23" i="21"/>
  <c r="AG24" i="21"/>
  <c r="AG25" i="21"/>
  <c r="AG26" i="21"/>
  <c r="AG27" i="21"/>
  <c r="AG28" i="21"/>
  <c r="AG29" i="21"/>
  <c r="AG30" i="21"/>
  <c r="AG31" i="21"/>
  <c r="AG32" i="21"/>
  <c r="AG33" i="21"/>
  <c r="AG34" i="21"/>
  <c r="AE6" i="2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Y6" i="21"/>
  <c r="Y7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X6" i="21"/>
  <c r="X7" i="21"/>
  <c r="X8" i="21"/>
  <c r="X9" i="21"/>
  <c r="X10" i="21"/>
  <c r="X11" i="21"/>
  <c r="X12" i="21"/>
  <c r="X13" i="21"/>
  <c r="X14" i="21"/>
  <c r="X15" i="21"/>
  <c r="X16" i="21"/>
  <c r="X17" i="21"/>
  <c r="X18" i="21"/>
  <c r="X19" i="21"/>
  <c r="X20" i="21"/>
  <c r="X21" i="21"/>
  <c r="X22" i="21"/>
  <c r="X23" i="21"/>
  <c r="X24" i="21"/>
  <c r="X25" i="21"/>
  <c r="X26" i="21"/>
  <c r="X27" i="21"/>
  <c r="X28" i="21"/>
  <c r="X29" i="21"/>
  <c r="X30" i="21"/>
  <c r="X31" i="21"/>
  <c r="X32" i="21"/>
  <c r="X33" i="21"/>
  <c r="X34" i="21"/>
  <c r="W6" i="21"/>
  <c r="W7" i="21"/>
  <c r="W8" i="21"/>
  <c r="W9" i="21"/>
  <c r="W10" i="21"/>
  <c r="W11" i="21"/>
  <c r="W12" i="21"/>
  <c r="W13" i="21"/>
  <c r="W14" i="21"/>
  <c r="W15" i="21"/>
  <c r="W16" i="21"/>
  <c r="W17" i="21"/>
  <c r="W18" i="21"/>
  <c r="W19" i="21"/>
  <c r="W20" i="21"/>
  <c r="W21" i="21"/>
  <c r="W22" i="21"/>
  <c r="W23" i="21"/>
  <c r="W24" i="21"/>
  <c r="W25" i="21"/>
  <c r="W26" i="21"/>
  <c r="W27" i="21"/>
  <c r="W28" i="21"/>
  <c r="W29" i="21"/>
  <c r="W30" i="21"/>
  <c r="W31" i="21"/>
  <c r="W32" i="21"/>
  <c r="W33" i="21"/>
  <c r="W34" i="21"/>
  <c r="V6" i="2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34" i="21"/>
  <c r="U6" i="21"/>
  <c r="U7" i="21"/>
  <c r="U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26" i="21"/>
  <c r="U27" i="21"/>
  <c r="U28" i="21"/>
  <c r="U29" i="21"/>
  <c r="U30" i="21"/>
  <c r="U31" i="21"/>
  <c r="U32" i="21"/>
  <c r="U33" i="21"/>
  <c r="U34" i="21"/>
  <c r="T6" i="21"/>
  <c r="T7" i="21"/>
  <c r="T8" i="2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22" i="21"/>
  <c r="T23" i="21"/>
  <c r="T24" i="21"/>
  <c r="T25" i="21"/>
  <c r="T26" i="21"/>
  <c r="T27" i="21"/>
  <c r="T28" i="21"/>
  <c r="T29" i="21"/>
  <c r="T30" i="21"/>
  <c r="T31" i="21"/>
  <c r="T32" i="21"/>
  <c r="T33" i="21"/>
  <c r="T34" i="21"/>
  <c r="S6" i="21"/>
  <c r="S7" i="21"/>
  <c r="S8" i="21"/>
  <c r="S9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R6" i="21"/>
  <c r="R7" i="21"/>
  <c r="R8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R31" i="21"/>
  <c r="R32" i="21"/>
  <c r="R33" i="21"/>
  <c r="R34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O6" i="21"/>
  <c r="O7" i="21"/>
  <c r="O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M6" i="21"/>
  <c r="M7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H5" i="15"/>
  <c r="F5" i="15"/>
  <c r="E5" i="15"/>
  <c r="D5" i="15"/>
  <c r="C5" i="15"/>
  <c r="B5" i="15"/>
  <c r="F5" i="18"/>
  <c r="K5" i="18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5" i="9"/>
  <c r="AH5" i="21"/>
  <c r="G5" i="21"/>
  <c r="C6" i="9"/>
  <c r="I5" i="9"/>
  <c r="H5" i="9"/>
  <c r="G5" i="9"/>
  <c r="Q6" i="9"/>
  <c r="R6" i="9"/>
  <c r="Q7" i="9"/>
  <c r="R7" i="9"/>
  <c r="Q8" i="9"/>
  <c r="R8" i="9"/>
  <c r="Q9" i="9"/>
  <c r="R9" i="9"/>
  <c r="Q10" i="9"/>
  <c r="R10" i="9"/>
  <c r="Q11" i="9"/>
  <c r="R11" i="9"/>
  <c r="Q12" i="9"/>
  <c r="R12" i="9"/>
  <c r="Q13" i="9"/>
  <c r="R13" i="9"/>
  <c r="Q14" i="9"/>
  <c r="R14" i="9"/>
  <c r="Q15" i="9"/>
  <c r="R15" i="9"/>
  <c r="Q16" i="9"/>
  <c r="R16" i="9"/>
  <c r="Q17" i="9"/>
  <c r="R17" i="9"/>
  <c r="Q18" i="9"/>
  <c r="R18" i="9"/>
  <c r="Q19" i="9"/>
  <c r="R19" i="9"/>
  <c r="Q20" i="9"/>
  <c r="R20" i="9"/>
  <c r="Q21" i="9"/>
  <c r="R21" i="9"/>
  <c r="Q22" i="9"/>
  <c r="R22" i="9"/>
  <c r="Q23" i="9"/>
  <c r="R23" i="9"/>
  <c r="Q24" i="9"/>
  <c r="R24" i="9"/>
  <c r="Q25" i="9"/>
  <c r="R25" i="9"/>
  <c r="R5" i="9"/>
  <c r="Q5" i="9"/>
  <c r="D5" i="9"/>
  <c r="F5" i="21"/>
  <c r="E5" i="21"/>
  <c r="D5" i="21"/>
  <c r="C5" i="21"/>
  <c r="J5" i="21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Q5" i="21"/>
  <c r="AE5" i="21"/>
  <c r="AD5" i="21"/>
  <c r="Y5" i="21"/>
  <c r="X5" i="21"/>
  <c r="W5" i="21"/>
  <c r="V5" i="21"/>
  <c r="U5" i="21"/>
  <c r="T5" i="21"/>
  <c r="S5" i="21"/>
  <c r="R5" i="21"/>
  <c r="P5" i="21"/>
  <c r="O5" i="21"/>
  <c r="N5" i="21"/>
  <c r="M5" i="21"/>
  <c r="L5" i="21"/>
  <c r="K5" i="21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5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C5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</calcChain>
</file>

<file path=xl/sharedStrings.xml><?xml version="1.0" encoding="utf-8"?>
<sst xmlns="http://schemas.openxmlformats.org/spreadsheetml/2006/main" count="1587" uniqueCount="1365">
  <si>
    <t>COMPANY INFORMATION</t>
  </si>
  <si>
    <t>Contact Person</t>
  </si>
  <si>
    <r>
      <t>Name</t>
    </r>
    <r>
      <rPr>
        <b/>
        <sz val="10"/>
        <color rgb="FFFF0000"/>
        <rFont val="Times New Roman"/>
        <family val="1"/>
      </rPr>
      <t xml:space="preserve">*
</t>
    </r>
    <r>
      <rPr>
        <b/>
        <sz val="10"/>
        <rFont val="Times New Roman"/>
        <family val="1"/>
      </rPr>
      <t xml:space="preserve">
(Max. 40 Characters)</t>
    </r>
  </si>
  <si>
    <t>Name 2
(Max. 40 Characters)</t>
  </si>
  <si>
    <t>Name 3
(Max. 40 Characters)</t>
  </si>
  <si>
    <t>Name 4
(Max. 40 Characters)</t>
  </si>
  <si>
    <t>Address Line 1 
[Room, Floor]
(Max. 40 Characters)</t>
  </si>
  <si>
    <t>Address Line 2 
[Building]
(Max. 40 Characters)</t>
  </si>
  <si>
    <t>Street
(Max. 60 Characters)</t>
  </si>
  <si>
    <t>Address Line 3 
[District]
(Max. 40 Characters)</t>
  </si>
  <si>
    <t>Address Line 4 
[Kowloon/ N.T.]
(Max. 40 Characters)</t>
  </si>
  <si>
    <t>Postal Code
(Max. 10 Characters)</t>
  </si>
  <si>
    <t>City
(Max. 40 Characters)</t>
  </si>
  <si>
    <r>
      <t>Country Code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</t>
    </r>
  </si>
  <si>
    <t>Telephone Country Code</t>
  </si>
  <si>
    <r>
      <t>Company Tel. No.</t>
    </r>
    <r>
      <rPr>
        <b/>
        <sz val="10"/>
        <color rgb="FFFF0000"/>
        <rFont val="Times New Roman"/>
        <family val="1"/>
      </rPr>
      <t xml:space="preserve"> *
</t>
    </r>
    <r>
      <rPr>
        <b/>
        <sz val="10"/>
        <rFont val="Times New Roman"/>
        <family val="1"/>
      </rPr>
      <t xml:space="preserve">
(Max. 16 Characters)</t>
    </r>
  </si>
  <si>
    <t>Mobile Country Code</t>
  </si>
  <si>
    <t>Company Mobile No.
(Max. 16 Characters)</t>
  </si>
  <si>
    <t>Fax Country Code</t>
  </si>
  <si>
    <t>Company Fax No.
(Max. 16 Characters)</t>
  </si>
  <si>
    <r>
      <t>Company Email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(Max. 241 Characters)</t>
    </r>
  </si>
  <si>
    <t>Company Website
(Max. 132 Characters)</t>
  </si>
  <si>
    <r>
      <t>Business Registration (BR) No.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(Max. 16 Characters)</t>
    </r>
  </si>
  <si>
    <t>BR Valid From</t>
  </si>
  <si>
    <t>BR Valid To</t>
  </si>
  <si>
    <r>
      <rPr>
        <b/>
        <sz val="10"/>
        <color rgb="FF000000"/>
        <rFont val="Times New Roman"/>
        <family val="1"/>
      </rPr>
      <t>Payment Terms: 
(30 days credit upon receipt of invoice and acceptance of goods/services supplied)</t>
    </r>
    <r>
      <rPr>
        <b/>
        <sz val="10"/>
        <color rgb="FFFF0000"/>
        <rFont val="Times New Roman"/>
        <family val="1"/>
      </rPr>
      <t>*</t>
    </r>
  </si>
  <si>
    <t>Title</t>
  </si>
  <si>
    <r>
      <t>First Name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(Max. 35 Characters)</t>
    </r>
  </si>
  <si>
    <r>
      <t>Last Name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 
(Max. 35 Characters)</t>
    </r>
  </si>
  <si>
    <t>Position 
(Max. 35 Characters)</t>
  </si>
  <si>
    <t>Telephone No. 
(Max. 16 Characters)</t>
  </si>
  <si>
    <t>Mobile No.
(Max. 16 Characters)</t>
  </si>
  <si>
    <t>Fax No. 
(Max. 16 Characters)</t>
  </si>
  <si>
    <r>
      <t>E-Mail Address</t>
    </r>
    <r>
      <rPr>
        <b/>
        <sz val="10"/>
        <color rgb="FFFF0000"/>
        <rFont val="Times New Roman"/>
        <family val="1"/>
      </rPr>
      <t xml:space="preserve">* 
</t>
    </r>
    <r>
      <rPr>
        <b/>
        <sz val="10"/>
        <rFont val="Times New Roman"/>
        <family val="1"/>
      </rPr>
      <t xml:space="preserve">
(Max. 241 Characters)</t>
    </r>
  </si>
  <si>
    <r>
      <t>Bank Country Code</t>
    </r>
    <r>
      <rPr>
        <b/>
        <sz val="10"/>
        <color rgb="FFFF0000"/>
        <rFont val="Times New Roman"/>
        <family val="1"/>
      </rPr>
      <t>*</t>
    </r>
  </si>
  <si>
    <r>
      <t>Bank Account No.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(Max. 18 Characters)</t>
    </r>
  </si>
  <si>
    <t>Bank Account No. 2
(Max. 20 Characters)</t>
  </si>
  <si>
    <r>
      <t>IBAN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(Max. 34 Characters)</t>
    </r>
  </si>
  <si>
    <r>
      <t>Account Holder Name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(Max. 60 Characters)</t>
    </r>
  </si>
  <si>
    <t>Account Holder Name 2
(Max. 40 Characters)</t>
  </si>
  <si>
    <r>
      <t>Preferred Payment Method</t>
    </r>
    <r>
      <rPr>
        <b/>
        <sz val="10"/>
        <color rgb="FFFF0000"/>
        <rFont val="Times New Roman"/>
        <family val="1"/>
      </rPr>
      <t>*</t>
    </r>
  </si>
  <si>
    <t>Company Name</t>
  </si>
  <si>
    <t>Company Name [Additional Line 1]</t>
  </si>
  <si>
    <t>Company Name
[Additional Line 2]</t>
  </si>
  <si>
    <t>Company Name
[Additional Line 3]</t>
  </si>
  <si>
    <r>
      <t xml:space="preserve">Company Address
</t>
    </r>
    <r>
      <rPr>
        <u/>
        <sz val="10"/>
        <color rgb="FF000000"/>
        <rFont val="Times New Roman"/>
        <family val="1"/>
      </rPr>
      <t xml:space="preserve">Address in English: </t>
    </r>
    <r>
      <rPr>
        <sz val="10"/>
        <color indexed="8"/>
        <rFont val="Times New Roman"/>
        <family val="1"/>
      </rPr>
      <t xml:space="preserve">
[Room + Floor]
</t>
    </r>
    <r>
      <rPr>
        <u/>
        <sz val="10"/>
        <color rgb="FF000000"/>
        <rFont val="Times New Roman"/>
        <family val="1"/>
      </rPr>
      <t xml:space="preserve">Address in Chinese: </t>
    </r>
    <r>
      <rPr>
        <sz val="10"/>
        <color indexed="8"/>
        <rFont val="Times New Roman"/>
        <family val="1"/>
      </rPr>
      <t xml:space="preserve">
[Full Address]</t>
    </r>
  </si>
  <si>
    <r>
      <t xml:space="preserve">Company Address
</t>
    </r>
    <r>
      <rPr>
        <u/>
        <sz val="10"/>
        <color rgb="FF000000"/>
        <rFont val="Times New Roman"/>
        <family val="1"/>
      </rPr>
      <t xml:space="preserve">Address in English: </t>
    </r>
    <r>
      <rPr>
        <sz val="10"/>
        <color indexed="8"/>
        <rFont val="Times New Roman"/>
        <family val="1"/>
      </rPr>
      <t xml:space="preserve">
[Building]
</t>
    </r>
    <r>
      <rPr>
        <u/>
        <sz val="10"/>
        <color rgb="FF000000"/>
        <rFont val="Times New Roman"/>
        <family val="1"/>
      </rPr>
      <t xml:space="preserve">Address in Chinese: </t>
    </r>
    <r>
      <rPr>
        <sz val="10"/>
        <color indexed="8"/>
        <rFont val="Times New Roman"/>
        <family val="1"/>
      </rPr>
      <t xml:space="preserve">
[Full Address - Addition Line 1]</t>
    </r>
  </si>
  <si>
    <r>
      <t xml:space="preserve">Company Address
</t>
    </r>
    <r>
      <rPr>
        <u/>
        <sz val="10"/>
        <color rgb="FF000000"/>
        <rFont val="Times New Roman"/>
        <family val="1"/>
      </rPr>
      <t xml:space="preserve">Address in English: </t>
    </r>
    <r>
      <rPr>
        <sz val="10"/>
        <color indexed="8"/>
        <rFont val="Times New Roman"/>
        <family val="1"/>
      </rPr>
      <t xml:space="preserve">
[Street]
</t>
    </r>
    <r>
      <rPr>
        <u/>
        <sz val="10"/>
        <color rgb="FF000000"/>
        <rFont val="Times New Roman"/>
        <family val="1"/>
      </rPr>
      <t xml:space="preserve">Address in Chinese: </t>
    </r>
    <r>
      <rPr>
        <sz val="10"/>
        <color indexed="8"/>
        <rFont val="Times New Roman"/>
        <family val="1"/>
      </rPr>
      <t xml:space="preserve">
[Full Address - Addition Line 2]</t>
    </r>
  </si>
  <si>
    <r>
      <t xml:space="preserve">Company Address
</t>
    </r>
    <r>
      <rPr>
        <u/>
        <sz val="10"/>
        <color rgb="FF000000"/>
        <rFont val="Times New Roman"/>
        <family val="1"/>
      </rPr>
      <t xml:space="preserve">Address in English: </t>
    </r>
    <r>
      <rPr>
        <sz val="10"/>
        <color indexed="8"/>
        <rFont val="Times New Roman"/>
        <family val="1"/>
      </rPr>
      <t xml:space="preserve">
[District]
</t>
    </r>
    <r>
      <rPr>
        <u/>
        <sz val="10"/>
        <color rgb="FF000000"/>
        <rFont val="Times New Roman"/>
        <family val="1"/>
      </rPr>
      <t xml:space="preserve">Address in Chinese: </t>
    </r>
    <r>
      <rPr>
        <sz val="10"/>
        <color indexed="8"/>
        <rFont val="Times New Roman"/>
        <family val="1"/>
      </rPr>
      <t xml:space="preserve">
[Full Address - Addition Line 3]</t>
    </r>
  </si>
  <si>
    <r>
      <t xml:space="preserve">Company Address
</t>
    </r>
    <r>
      <rPr>
        <u/>
        <sz val="10"/>
        <color rgb="FF000000"/>
        <rFont val="Times New Roman"/>
        <family val="1"/>
      </rPr>
      <t xml:space="preserve">Address in English: </t>
    </r>
    <r>
      <rPr>
        <sz val="10"/>
        <color indexed="8"/>
        <rFont val="Times New Roman"/>
        <family val="1"/>
      </rPr>
      <t xml:space="preserve">
[Area]
</t>
    </r>
    <r>
      <rPr>
        <u/>
        <sz val="10"/>
        <color rgb="FF000000"/>
        <rFont val="Times New Roman"/>
        <family val="1"/>
      </rPr>
      <t xml:space="preserve">Address in Chinese: </t>
    </r>
    <r>
      <rPr>
        <sz val="10"/>
        <color indexed="8"/>
        <rFont val="Times New Roman"/>
        <family val="1"/>
      </rPr>
      <t xml:space="preserve">
[Full Address - Addition Line 4]</t>
    </r>
  </si>
  <si>
    <r>
      <t xml:space="preserve">Company Address 
</t>
    </r>
    <r>
      <rPr>
        <u/>
        <sz val="10"/>
        <color rgb="FF000000"/>
        <rFont val="Times New Roman"/>
        <family val="1"/>
      </rPr>
      <t>Address in English:</t>
    </r>
    <r>
      <rPr>
        <sz val="10"/>
        <color indexed="8"/>
        <rFont val="Times New Roman"/>
        <family val="1"/>
      </rPr>
      <t xml:space="preserve"> 
[Postal Code]</t>
    </r>
  </si>
  <si>
    <r>
      <t xml:space="preserve">Company Address
</t>
    </r>
    <r>
      <rPr>
        <u/>
        <sz val="10"/>
        <color rgb="FF000000"/>
        <rFont val="Times New Roman"/>
        <family val="1"/>
      </rPr>
      <t xml:space="preserve">Address in English: </t>
    </r>
    <r>
      <rPr>
        <sz val="10"/>
        <color indexed="8"/>
        <rFont val="Times New Roman"/>
        <family val="1"/>
      </rPr>
      <t xml:space="preserve">
[City]</t>
    </r>
  </si>
  <si>
    <r>
      <t xml:space="preserve">Company Address's </t>
    </r>
    <r>
      <rPr>
        <sz val="10"/>
        <rFont val="Times New Roman"/>
        <family val="1"/>
      </rPr>
      <t>[Country Code]</t>
    </r>
    <r>
      <rPr>
        <sz val="10"/>
        <color indexed="8"/>
        <rFont val="Times New Roman"/>
        <family val="1"/>
      </rPr>
      <t xml:space="preserve">
</t>
    </r>
    <r>
      <rPr>
        <sz val="10"/>
        <color rgb="FFFF0000"/>
        <rFont val="Times New Roman"/>
        <family val="1"/>
      </rPr>
      <t xml:space="preserve">
Fill in 'HK' if it is local company
</t>
    </r>
    <r>
      <rPr>
        <sz val="10"/>
        <color indexed="8"/>
        <rFont val="Times New Roman"/>
        <family val="1"/>
      </rPr>
      <t xml:space="preserve">
</t>
    </r>
    <r>
      <rPr>
        <sz val="10"/>
        <color rgb="FF7030A0"/>
        <rFont val="Times New Roman"/>
        <family val="1"/>
      </rPr>
      <t xml:space="preserve">'HK' - Hong Kong
'CN' - China
'US' - USA
'TW' - Taiwan
</t>
    </r>
    <r>
      <rPr>
        <sz val="10"/>
        <color indexed="8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>Please Refer to Reference Value - Country Code</t>
    </r>
  </si>
  <si>
    <r>
      <t xml:space="preserve">Company Tel. No.'s [Country Code] 
</t>
    </r>
    <r>
      <rPr>
        <sz val="10"/>
        <color rgb="FFFF0000"/>
        <rFont val="Times New Roman"/>
        <family val="1"/>
      </rPr>
      <t xml:space="preserve">
Fill in if different from Company Address's country code
</t>
    </r>
    <r>
      <rPr>
        <sz val="10"/>
        <color indexed="8"/>
        <rFont val="Times New Roman"/>
        <family val="1"/>
      </rPr>
      <t xml:space="preserve">
</t>
    </r>
    <r>
      <rPr>
        <sz val="10"/>
        <color rgb="FF7030A0"/>
        <rFont val="Times New Roman"/>
        <family val="1"/>
      </rPr>
      <t>'HK' - Hong Kong
'CN' - China
'US' - USA
'TW' - Taiwan</t>
    </r>
    <r>
      <rPr>
        <sz val="10"/>
        <color indexed="8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>Please Refer to Reference Value - Country Code</t>
    </r>
  </si>
  <si>
    <r>
      <t xml:space="preserve">Company Mobile No's [Country Code] 
</t>
    </r>
    <r>
      <rPr>
        <sz val="10"/>
        <color rgb="FFFF0000"/>
        <rFont val="Times New Roman"/>
        <family val="1"/>
      </rPr>
      <t>Fill in if different from  Company Address's country code</t>
    </r>
    <r>
      <rPr>
        <sz val="10"/>
        <color indexed="8"/>
        <rFont val="Times New Roman"/>
        <family val="1"/>
      </rPr>
      <t xml:space="preserve">
</t>
    </r>
    <r>
      <rPr>
        <sz val="10"/>
        <color rgb="FF7030A0"/>
        <rFont val="Times New Roman"/>
        <family val="1"/>
      </rPr>
      <t>'HK' - Hong Kong
'CN' - China
'US' - USA
'TW' - Taiwan</t>
    </r>
    <r>
      <rPr>
        <sz val="10"/>
        <color indexed="8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 xml:space="preserve">
Please Refer to Reference Value - Country Code</t>
    </r>
  </si>
  <si>
    <r>
      <t xml:space="preserve">Company Fax No's [Country Code] 
</t>
    </r>
    <r>
      <rPr>
        <sz val="10"/>
        <color theme="5"/>
        <rFont val="Times New Roman"/>
        <family val="1"/>
      </rPr>
      <t xml:space="preserve">
</t>
    </r>
    <r>
      <rPr>
        <sz val="10"/>
        <color rgb="FFFF0000"/>
        <rFont val="Times New Roman"/>
        <family val="1"/>
      </rPr>
      <t xml:space="preserve">Fill in if different from  Company Address's country code
</t>
    </r>
    <r>
      <rPr>
        <sz val="10"/>
        <color indexed="8"/>
        <rFont val="Times New Roman"/>
        <family val="1"/>
      </rPr>
      <t xml:space="preserve">
</t>
    </r>
    <r>
      <rPr>
        <sz val="10"/>
        <color rgb="FF7030A0"/>
        <rFont val="Times New Roman"/>
        <family val="1"/>
      </rPr>
      <t>'HK' - Hong Kong
'CN' - China
'US' - USA
'TW' - Taiwan</t>
    </r>
    <r>
      <rPr>
        <sz val="10"/>
        <color indexed="8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>Please Refer to Reference Value - Country Code</t>
    </r>
  </si>
  <si>
    <t>Fill in 'NA' when it is not available.</t>
  </si>
  <si>
    <t xml:space="preserve">DD.MM.YYYY
</t>
  </si>
  <si>
    <t>DD.MM.YYYY</t>
  </si>
  <si>
    <r>
      <t>'</t>
    </r>
    <r>
      <rPr>
        <sz val="10"/>
        <color rgb="FF7030A0"/>
        <rFont val="Times New Roman"/>
        <family val="1"/>
      </rPr>
      <t>YES</t>
    </r>
    <r>
      <rPr>
        <sz val="10"/>
        <color indexed="8"/>
        <rFont val="Times New Roman"/>
        <family val="1"/>
      </rPr>
      <t>' / '</t>
    </r>
    <r>
      <rPr>
        <sz val="10"/>
        <color rgb="FF7030A0"/>
        <rFont val="Times New Roman"/>
        <family val="1"/>
      </rPr>
      <t>NO</t>
    </r>
    <r>
      <rPr>
        <sz val="10"/>
        <color indexed="8"/>
        <rFont val="Times New Roman"/>
        <family val="1"/>
      </rPr>
      <t>'</t>
    </r>
  </si>
  <si>
    <r>
      <t xml:space="preserve">Specifies the country where the bank is based.
</t>
    </r>
    <r>
      <rPr>
        <sz val="10"/>
        <color rgb="FF7030A0"/>
        <rFont val="Times New Roman"/>
        <family val="1"/>
      </rPr>
      <t xml:space="preserve">'HK' - Hong Kong
'CN' - China
'US' - USA
'TW' - Taiwan
</t>
    </r>
    <r>
      <rPr>
        <sz val="10"/>
        <color rgb="FFC00000"/>
        <rFont val="Times New Roman"/>
        <family val="1"/>
      </rPr>
      <t>Please Refer to Reference Value - Country Code</t>
    </r>
  </si>
  <si>
    <r>
      <t xml:space="preserve">For </t>
    </r>
    <r>
      <rPr>
        <u/>
        <sz val="10"/>
        <color rgb="FFFF0000"/>
        <rFont val="Times New Roman"/>
        <family val="1"/>
      </rPr>
      <t>Local</t>
    </r>
    <r>
      <rPr>
        <sz val="10"/>
        <color rgb="FFFF0000"/>
        <rFont val="Times New Roman"/>
        <family val="1"/>
      </rPr>
      <t xml:space="preserve"> bank, Input the Bank Code  
For </t>
    </r>
    <r>
      <rPr>
        <u/>
        <sz val="10"/>
        <color rgb="FFFF0000"/>
        <rFont val="Times New Roman"/>
        <family val="1"/>
      </rPr>
      <t>Oversea</t>
    </r>
    <r>
      <rPr>
        <sz val="10"/>
        <color rgb="FFFF0000"/>
        <rFont val="Times New Roman"/>
        <family val="1"/>
      </rPr>
      <t xml:space="preserve"> bank, Input the Swift Code
</t>
    </r>
  </si>
  <si>
    <t>If Bank Account No. exceeds 18 characters, fill in the rest of the Bank Account No. in this column.</t>
  </si>
  <si>
    <t>International Bank Account Number</t>
  </si>
  <si>
    <t>If Account Holder Name exceeds 60 characters, fill in the rest of the Account Holder Name in this column.</t>
  </si>
  <si>
    <t>CHEQUE / ONLINE</t>
  </si>
  <si>
    <t xml:space="preserve"> 'S' – FPS identifier
 'E' – Email address
 'M' – Mobile number
 'B'  – Bank account number
</t>
  </si>
  <si>
    <t xml:space="preserve">Supplier's FPS ID / Email / Mobile No. </t>
  </si>
  <si>
    <t>Health Link Hong Kong Ltd.</t>
  </si>
  <si>
    <t>Sunshine Building</t>
  </si>
  <si>
    <t>10 Harbour Road</t>
  </si>
  <si>
    <t>Kun Tung</t>
  </si>
  <si>
    <t>Kowloon</t>
  </si>
  <si>
    <t>12345</t>
  </si>
  <si>
    <t>Hong Kong</t>
  </si>
  <si>
    <t>HK</t>
  </si>
  <si>
    <t>US</t>
  </si>
  <si>
    <t>abc@cc.com</t>
  </si>
  <si>
    <t>www.cc.com</t>
  </si>
  <si>
    <t>01.10.2025</t>
  </si>
  <si>
    <t>01.10.2027</t>
  </si>
  <si>
    <t>YES</t>
  </si>
  <si>
    <t>Mr.</t>
  </si>
  <si>
    <t>Adam</t>
  </si>
  <si>
    <t>Leung</t>
  </si>
  <si>
    <t>Sales Manager</t>
  </si>
  <si>
    <t>adam@cc.com</t>
  </si>
  <si>
    <t>1234567890</t>
  </si>
  <si>
    <t>2002</t>
  </si>
  <si>
    <t>6016 1331 9268 19</t>
  </si>
  <si>
    <t>Chan Tai Man</t>
  </si>
  <si>
    <t>ONLINE</t>
  </si>
  <si>
    <t>S</t>
  </si>
  <si>
    <r>
      <t>Supplier</t>
    </r>
    <r>
      <rPr>
        <b/>
        <sz val="10"/>
        <color rgb="FFFF0000"/>
        <rFont val="Times New Roman"/>
        <family val="1"/>
      </rPr>
      <t>*</t>
    </r>
  </si>
  <si>
    <t>Correspondence Language</t>
  </si>
  <si>
    <t>Search Term 1
(Max. 20 Characters)</t>
  </si>
  <si>
    <t>Search Term 2
(Max. 20 Characters)</t>
  </si>
  <si>
    <t>Company Email
(Max. 241 Characters)</t>
  </si>
  <si>
    <t>Central Posting Block</t>
  </si>
  <si>
    <t>Central Purchasing Block</t>
  </si>
  <si>
    <t>Remarks</t>
  </si>
  <si>
    <t>Recommended By 
{External BP Number}</t>
  </si>
  <si>
    <t>Payment Terms</t>
  </si>
  <si>
    <t>Record's Mapping Key</t>
  </si>
  <si>
    <r>
      <t xml:space="preserve">Classification assigned when creating a business partner.
</t>
    </r>
    <r>
      <rPr>
        <sz val="10"/>
        <color rgb="FF7030A0"/>
        <rFont val="Times New Roman"/>
        <family val="1"/>
      </rPr>
      <t xml:space="preserve">'V001' - External Vendor
'V002' - External Vendor Individual
'V003' - External Vendor - Non-PO invoicing
'NE01' - Non-Employee Service Providers
'RP01' - Related Parties
'E001' - TWC employees
'OV01' - One-time vendors
</t>
    </r>
    <r>
      <rPr>
        <sz val="10"/>
        <color rgb="FFC00000"/>
        <rFont val="Times New Roman"/>
        <family val="1"/>
      </rPr>
      <t>Please Refer to Reference Value - BP Grouping</t>
    </r>
  </si>
  <si>
    <r>
      <t xml:space="preserve">Default Language used for Company
</t>
    </r>
    <r>
      <rPr>
        <sz val="10"/>
        <color theme="8" tint="-0.249977111117893"/>
        <rFont val="Times New Roman"/>
        <family val="1"/>
      </rPr>
      <t>'EN' - English</t>
    </r>
    <r>
      <rPr>
        <sz val="10"/>
        <color indexed="8"/>
        <rFont val="Times New Roman"/>
        <family val="1"/>
      </rPr>
      <t xml:space="preserve">
</t>
    </r>
    <r>
      <rPr>
        <b/>
        <sz val="10"/>
        <color rgb="FF000000"/>
        <rFont val="Times New Roman"/>
        <family val="1"/>
      </rPr>
      <t>By Default, "EN" is selected</t>
    </r>
  </si>
  <si>
    <t>Short term of supplier for searching</t>
  </si>
  <si>
    <r>
      <t xml:space="preserve">Company Address' </t>
    </r>
    <r>
      <rPr>
        <sz val="10"/>
        <rFont val="Times New Roman"/>
        <family val="1"/>
      </rPr>
      <t>[Country Code]</t>
    </r>
    <r>
      <rPr>
        <sz val="10"/>
        <color indexed="8"/>
        <rFont val="Times New Roman"/>
        <family val="1"/>
      </rPr>
      <t xml:space="preserve">
</t>
    </r>
    <r>
      <rPr>
        <sz val="10"/>
        <color rgb="FFFF0000"/>
        <rFont val="Times New Roman"/>
        <family val="1"/>
      </rPr>
      <t xml:space="preserve">
Fill in 'HK' if it is local company
</t>
    </r>
    <r>
      <rPr>
        <sz val="10"/>
        <color indexed="8"/>
        <rFont val="Times New Roman"/>
        <family val="1"/>
      </rPr>
      <t xml:space="preserve">
</t>
    </r>
    <r>
      <rPr>
        <sz val="10"/>
        <color rgb="FF7030A0"/>
        <rFont val="Times New Roman"/>
        <family val="1"/>
      </rPr>
      <t>'HK' - Hong Kong
'CN' - China
'US' - USA
'TW' - Taiwan</t>
    </r>
    <r>
      <rPr>
        <sz val="10"/>
        <color indexed="8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>Please Refer to Reference Value - Country Code</t>
    </r>
  </si>
  <si>
    <r>
      <t xml:space="preserve">Company Tel. No.'s 
[Country Code] 
</t>
    </r>
    <r>
      <rPr>
        <sz val="10"/>
        <color rgb="FFFF0000"/>
        <rFont val="Times New Roman"/>
        <family val="1"/>
      </rPr>
      <t xml:space="preserve">
Fill in if different from Company Address's country code
</t>
    </r>
    <r>
      <rPr>
        <sz val="10"/>
        <color indexed="8"/>
        <rFont val="Times New Roman"/>
        <family val="1"/>
      </rPr>
      <t xml:space="preserve">
</t>
    </r>
    <r>
      <rPr>
        <sz val="10"/>
        <color rgb="FF7030A0"/>
        <rFont val="Times New Roman"/>
        <family val="1"/>
      </rPr>
      <t>'HK' - Hong Kong
'CN' - China
'US' - USA
'TW' - Taiwan</t>
    </r>
    <r>
      <rPr>
        <sz val="10"/>
        <color indexed="8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>Please Refer to Reference Value - Country Code</t>
    </r>
  </si>
  <si>
    <r>
      <t xml:space="preserve">Company Mobile Number's [Country Code] 
</t>
    </r>
    <r>
      <rPr>
        <sz val="10"/>
        <color rgb="FFFF0000"/>
        <rFont val="Times New Roman"/>
        <family val="1"/>
      </rPr>
      <t>Fill in if different from  Company Address's country code</t>
    </r>
    <r>
      <rPr>
        <sz val="10"/>
        <color indexed="8"/>
        <rFont val="Times New Roman"/>
        <family val="1"/>
      </rPr>
      <t xml:space="preserve">
</t>
    </r>
    <r>
      <rPr>
        <sz val="10"/>
        <color rgb="FF7030A0"/>
        <rFont val="Times New Roman"/>
        <family val="1"/>
      </rPr>
      <t>'HK' - Hong Kong
'CN' - China
'US' - USA
'TW' - Taiwan</t>
    </r>
    <r>
      <rPr>
        <sz val="10"/>
        <color indexed="8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>Please Refer to Reference Value - Country Code</t>
    </r>
  </si>
  <si>
    <r>
      <t xml:space="preserve">Indicator to block Supplier to perform any posting
</t>
    </r>
    <r>
      <rPr>
        <sz val="10"/>
        <color rgb="FF7030A0"/>
        <rFont val="Times New Roman"/>
        <family val="1"/>
      </rPr>
      <t>'X' - Indicator is set
' ' - Indicator in not set</t>
    </r>
  </si>
  <si>
    <r>
      <t xml:space="preserve">Indicator to block Supplier to create any Procurement Document
</t>
    </r>
    <r>
      <rPr>
        <sz val="10"/>
        <color rgb="FF7030A0"/>
        <rFont val="Times New Roman"/>
        <family val="1"/>
      </rPr>
      <t>'X' - Indicator is set
' ' - Indicator in not set</t>
    </r>
  </si>
  <si>
    <r>
      <t xml:space="preserve">Company's Business Registration Number
</t>
    </r>
    <r>
      <rPr>
        <sz val="10"/>
        <color rgb="FFFF0000"/>
        <rFont val="Times New Roman"/>
        <family val="1"/>
      </rPr>
      <t>Fill in 'NA' when it is not available</t>
    </r>
  </si>
  <si>
    <t>Staff Name for Recommandation</t>
  </si>
  <si>
    <r>
      <rPr>
        <sz val="10"/>
        <color rgb="FF000000"/>
        <rFont val="Times New Roman"/>
        <family val="1"/>
      </rPr>
      <t xml:space="preserve">Default Payment Terms (Procurement)
</t>
    </r>
    <r>
      <rPr>
        <sz val="10"/>
        <color rgb="FFC00000"/>
        <rFont val="Times New Roman"/>
        <family val="1"/>
      </rPr>
      <t xml:space="preserve">Please Refer to Reference Value - Payment Terms
</t>
    </r>
    <r>
      <rPr>
        <sz val="10"/>
        <color rgb="FF000000"/>
        <rFont val="Times New Roman"/>
        <family val="1"/>
      </rPr>
      <t xml:space="preserve">
</t>
    </r>
    <r>
      <rPr>
        <b/>
        <sz val="10"/>
        <color rgb="FF000000"/>
        <rFont val="Times New Roman"/>
        <family val="1"/>
      </rPr>
      <t>By Default, Payment Terms (N30) is selected for Supplier, who accepted 30 days credit upon receipt of invoice and acceptance of goods/services supplied</t>
    </r>
  </si>
  <si>
    <t>V002</t>
  </si>
  <si>
    <t>EN</t>
  </si>
  <si>
    <t>HLH</t>
  </si>
  <si>
    <t>Rm. 605, 6/F</t>
  </si>
  <si>
    <t>X</t>
  </si>
  <si>
    <t>Supplier is expected ….</t>
  </si>
  <si>
    <t>Tim</t>
  </si>
  <si>
    <t>N30</t>
  </si>
  <si>
    <t>First Name 
(Max. 35 Characters)</t>
  </si>
  <si>
    <r>
      <t>E-Mail Address</t>
    </r>
    <r>
      <rPr>
        <b/>
        <sz val="10"/>
        <color rgb="FFFF0000"/>
        <rFont val="Times New Roman"/>
        <family val="1"/>
      </rPr>
      <t xml:space="preserve"> 
</t>
    </r>
    <r>
      <rPr>
        <b/>
        <sz val="10"/>
        <rFont val="Times New Roman"/>
        <family val="1"/>
      </rPr>
      <t xml:space="preserve">
(Max. 241 Characters)</t>
    </r>
  </si>
  <si>
    <t>Default to Be Shown in PO 
{VIP}</t>
  </si>
  <si>
    <r>
      <rPr>
        <sz val="10"/>
        <color rgb="FF000000"/>
        <rFont val="Times New Roman"/>
        <family val="1"/>
      </rPr>
      <t xml:space="preserve">Default Language used for Contact Person
</t>
    </r>
    <r>
      <rPr>
        <sz val="10"/>
        <color rgb="FF782170"/>
        <rFont val="Times New Roman"/>
        <family val="1"/>
      </rPr>
      <t>'EN' - English</t>
    </r>
    <r>
      <rPr>
        <sz val="10"/>
        <color indexed="8"/>
        <rFont val="Times New Roman"/>
        <family val="1"/>
      </rPr>
      <t xml:space="preserve">
</t>
    </r>
    <r>
      <rPr>
        <b/>
        <sz val="10"/>
        <color rgb="FF000000"/>
        <rFont val="Times New Roman"/>
        <family val="1"/>
      </rPr>
      <t>By Default, "EN" is selected</t>
    </r>
  </si>
  <si>
    <r>
      <rPr>
        <sz val="10"/>
        <color rgb="FF000000"/>
        <rFont val="Times New Roman"/>
        <family val="1"/>
      </rPr>
      <t xml:space="preserve">To identify if the Contact Person will be shown in PO print out
</t>
    </r>
    <r>
      <rPr>
        <sz val="10"/>
        <color rgb="FF782170"/>
        <rFont val="Times New Roman"/>
        <family val="1"/>
      </rPr>
      <t>'X' - Indicator is set
' ' - Indicator in not set</t>
    </r>
  </si>
  <si>
    <t>1</t>
  </si>
  <si>
    <t>Lee</t>
  </si>
  <si>
    <t>Supplier*</t>
  </si>
  <si>
    <t>Purchasing Organization*</t>
  </si>
  <si>
    <t>Purchasing Group</t>
  </si>
  <si>
    <t>Order Currency</t>
  </si>
  <si>
    <t>Purchasing Block</t>
  </si>
  <si>
    <t>Terms of Payment Key</t>
  </si>
  <si>
    <t>1110</t>
  </si>
  <si>
    <t>1120</t>
  </si>
  <si>
    <t>Company Code Detail</t>
  </si>
  <si>
    <t>Clearing with Customer</t>
  </si>
  <si>
    <t>Terms of Payment Key for 
Credit Memos</t>
  </si>
  <si>
    <t>Check Double Invoice</t>
  </si>
  <si>
    <t>Payment Method 1</t>
  </si>
  <si>
    <t>Payment Method 2</t>
  </si>
  <si>
    <t>Payment Method 3</t>
  </si>
  <si>
    <t>Payment Method 4</t>
  </si>
  <si>
    <t>Payment Method 5</t>
  </si>
  <si>
    <t>Payment Method 6</t>
  </si>
  <si>
    <t>Payment Method 7</t>
  </si>
  <si>
    <t>Payment Method 8</t>
  </si>
  <si>
    <t>Payment Method 9</t>
  </si>
  <si>
    <t>Payment Method 10</t>
  </si>
  <si>
    <r>
      <t xml:space="preserve">FPS Payment Methodology 
</t>
    </r>
    <r>
      <rPr>
        <b/>
        <sz val="9"/>
        <color rgb="FF000000"/>
        <rFont val="Times New Roman"/>
        <family val="1"/>
      </rPr>
      <t>{Payment Method Supplement}</t>
    </r>
  </si>
  <si>
    <r>
      <t xml:space="preserve">FPS ID / Email / Mobile
</t>
    </r>
    <r>
      <rPr>
        <b/>
        <sz val="9"/>
        <color rgb="FF000000"/>
        <rFont val="Times New Roman"/>
        <family val="1"/>
      </rPr>
      <t xml:space="preserve">{PBC Number}
</t>
    </r>
    <r>
      <rPr>
        <b/>
        <sz val="10"/>
        <color indexed="8"/>
        <rFont val="Times New Roman"/>
        <family val="1"/>
      </rPr>
      <t xml:space="preserve">
(Max. 11 Characters)</t>
    </r>
  </si>
  <si>
    <t xml:space="preserve">Default Payment Purchase Code
{Payment Reason}
</t>
  </si>
  <si>
    <t>Bank Charges
{Instruction Key}</t>
  </si>
  <si>
    <t>Grouping Key</t>
  </si>
  <si>
    <t>Default Supplier's Reconciliation Account</t>
  </si>
  <si>
    <r>
      <rPr>
        <sz val="10"/>
        <color rgb="FF000000"/>
        <rFont val="Times New Roman"/>
        <family val="1"/>
      </rPr>
      <t xml:space="preserve">Indicator to Allow outstanding item to be settled in auto payment program?
E.g. A business partner is both vendor and customer. There are $1000 expenses to be paid and $600 income to be received with the business partner. 
If this field is ticked, when running auto payment run, Only $400 will be paid and $600 is settled with income.
</t>
    </r>
    <r>
      <rPr>
        <sz val="10"/>
        <color rgb="FF782170"/>
        <rFont val="Times New Roman"/>
        <family val="1"/>
      </rPr>
      <t xml:space="preserve">'X' - Indicator is set
' ' - Indicator in not set
</t>
    </r>
    <r>
      <rPr>
        <b/>
        <sz val="10"/>
        <color rgb="FF000000"/>
        <rFont val="Times New Roman"/>
        <family val="1"/>
      </rPr>
      <t>By Default, the indicator is set for Clearing with Customer (X)</t>
    </r>
  </si>
  <si>
    <r>
      <t xml:space="preserve">Default Payment Term (Finance)
</t>
    </r>
    <r>
      <rPr>
        <sz val="10"/>
        <color rgb="FFC00000"/>
        <rFont val="Times New Roman"/>
        <family val="1"/>
      </rPr>
      <t xml:space="preserve">Please Refer to Reference Value - Payment Term
</t>
    </r>
    <r>
      <rPr>
        <sz val="10"/>
        <color indexed="8"/>
        <rFont val="Times New Roman"/>
        <family val="1"/>
      </rPr>
      <t xml:space="preserve">
</t>
    </r>
    <r>
      <rPr>
        <b/>
        <sz val="10"/>
        <color rgb="FF000000"/>
        <rFont val="Times New Roman"/>
        <family val="1"/>
      </rPr>
      <t>By Default, Payment Term (N30) is selected for Supplier, who accepted 30 days credit upon receipt of invoice and acceptance of goods/services supplied</t>
    </r>
  </si>
  <si>
    <r>
      <t xml:space="preserve">Default Payment Term for Credit Memo
</t>
    </r>
    <r>
      <rPr>
        <sz val="10"/>
        <color rgb="FFC00000"/>
        <rFont val="Times New Roman"/>
        <family val="1"/>
      </rPr>
      <t xml:space="preserve">Please Refer to Reference Value - Payment Term
</t>
    </r>
    <r>
      <rPr>
        <sz val="10"/>
        <color indexed="8"/>
        <rFont val="Times New Roman"/>
        <family val="1"/>
      </rPr>
      <t xml:space="preserve">
</t>
    </r>
    <r>
      <rPr>
        <b/>
        <sz val="10"/>
        <color rgb="FF000000"/>
        <rFont val="Times New Roman"/>
        <family val="1"/>
      </rPr>
      <t>By Default, Payment Term (N30) is selected for Supplier, who accepted 30 days credit upon receipt of invoice and acceptance of goods/services supplied</t>
    </r>
  </si>
  <si>
    <r>
      <rPr>
        <sz val="10"/>
        <color rgb="FF000000"/>
        <rFont val="Times New Roman"/>
        <family val="1"/>
      </rPr>
      <t xml:space="preserve">When checking for duplicate invoices, the system compares the following specified characteristics:
Vendor
Currency
Company Code
Gross Invoice Amount
Reference
Invoice Document Date
'X' - Indicator is set
' ' - Indicator in not set
</t>
    </r>
    <r>
      <rPr>
        <b/>
        <sz val="10"/>
        <color rgb="FF000000"/>
        <rFont val="Times New Roman"/>
        <family val="1"/>
      </rPr>
      <t>By Default, the indicator is set for checking Double Invoice (X)</t>
    </r>
  </si>
  <si>
    <r>
      <rPr>
        <sz val="10"/>
        <color rgb="FF000000"/>
        <rFont val="Times New Roman"/>
        <family val="1"/>
      </rPr>
      <t xml:space="preserve">Payment Method for Auto payment run
</t>
    </r>
    <r>
      <rPr>
        <sz val="10"/>
        <color rgb="FF782170"/>
        <rFont val="Times New Roman"/>
        <family val="1"/>
      </rPr>
      <t xml:space="preserve">'A' -ACH
'C'- Cheque
'H' - Chats
'T' - Bank Transfer (PP/TT)
</t>
    </r>
    <r>
      <rPr>
        <sz val="10"/>
        <color rgb="FFC00000"/>
        <rFont val="Times New Roman"/>
        <family val="1"/>
      </rPr>
      <t xml:space="preserve">
Please Refer to Reference Value - Payment Method
</t>
    </r>
    <r>
      <rPr>
        <sz val="10"/>
        <color rgb="FF000000"/>
        <rFont val="Times New Roman"/>
        <family val="1"/>
      </rPr>
      <t xml:space="preserve">
</t>
    </r>
    <r>
      <rPr>
        <b/>
        <sz val="10"/>
        <color rgb="FF000000"/>
        <rFont val="Times New Roman"/>
        <family val="1"/>
      </rPr>
      <t>By Default, "A" is selected for Supplier which prefers "Online Payment";
Meanwhile, "C" is selected for Supplier which prefers "Payment by Cheque"</t>
    </r>
  </si>
  <si>
    <r>
      <rPr>
        <sz val="10"/>
        <color rgb="FF000000"/>
        <rFont val="Times New Roman"/>
        <family val="1"/>
      </rPr>
      <t xml:space="preserve">Payment Method for Auto payment run
</t>
    </r>
    <r>
      <rPr>
        <sz val="10"/>
        <color rgb="FF782170"/>
        <rFont val="Times New Roman"/>
        <family val="1"/>
      </rPr>
      <t xml:space="preserve">'A' -ACH
'C'- Cheque
'H' - Chats
'T' - Bank Transfer (PP/TT)
</t>
    </r>
    <r>
      <rPr>
        <sz val="10"/>
        <color rgb="FFC00000"/>
        <rFont val="Times New Roman"/>
        <family val="1"/>
      </rPr>
      <t xml:space="preserve">
Please Refer to Reference Value - Payment Method
</t>
    </r>
    <r>
      <rPr>
        <b/>
        <sz val="10"/>
        <color rgb="FF000000"/>
        <rFont val="Times New Roman"/>
        <family val="1"/>
      </rPr>
      <t>By Default, "H" is selected for Supplier which prefers "Online Payment"</t>
    </r>
  </si>
  <si>
    <r>
      <rPr>
        <sz val="10"/>
        <color rgb="FF000000"/>
        <rFont val="Times New Roman"/>
        <family val="1"/>
      </rPr>
      <t xml:space="preserve">Payment Method for Auto payment run
</t>
    </r>
    <r>
      <rPr>
        <sz val="10"/>
        <color rgb="FF782170"/>
        <rFont val="Times New Roman"/>
        <family val="1"/>
      </rPr>
      <t xml:space="preserve">'A' -ACH
'C'- Cheque
'H' - Chats
'T' - Bank Transfer (PP/TT)
</t>
    </r>
    <r>
      <rPr>
        <sz val="10"/>
        <color rgb="FFC00000"/>
        <rFont val="Times New Roman"/>
        <family val="1"/>
      </rPr>
      <t xml:space="preserve">
Please Refer to Reference Value - Payment Method
</t>
    </r>
    <r>
      <rPr>
        <sz val="10"/>
        <color rgb="FF000000"/>
        <rFont val="Times New Roman"/>
        <family val="1"/>
      </rPr>
      <t xml:space="preserve">
</t>
    </r>
    <r>
      <rPr>
        <b/>
        <sz val="10"/>
        <color rgb="FF000000"/>
        <rFont val="Times New Roman"/>
        <family val="1"/>
      </rPr>
      <t>By Default, "T" is selected for Supplier which prefers "Online Payment"</t>
    </r>
  </si>
  <si>
    <r>
      <rPr>
        <sz val="10"/>
        <color rgb="FF000000"/>
        <rFont val="Times New Roman"/>
        <family val="1"/>
      </rPr>
      <t xml:space="preserve">Payment Method for Auto payment run
</t>
    </r>
    <r>
      <rPr>
        <sz val="10"/>
        <color rgb="FF782170"/>
        <rFont val="Times New Roman"/>
        <family val="1"/>
      </rPr>
      <t>'A' -ACH</t>
    </r>
    <r>
      <rPr>
        <strike/>
        <sz val="10"/>
        <color rgb="FF782170"/>
        <rFont val="Times New Roman"/>
        <family val="1"/>
      </rPr>
      <t xml:space="preserve">
</t>
    </r>
    <r>
      <rPr>
        <sz val="10"/>
        <color rgb="FF782170"/>
        <rFont val="Times New Roman"/>
        <family val="1"/>
      </rPr>
      <t>'C'- Cheque
'H' - Chats
'T' - Bank Transfer (PP/TT)</t>
    </r>
    <r>
      <rPr>
        <sz val="10"/>
        <color indexed="8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 xml:space="preserve">
Please Refer to Reference Value - Payment Method</t>
    </r>
  </si>
  <si>
    <r>
      <t xml:space="preserve"> 'S' – FPS identifier
 'E' – Email address
 'M' – Mobile number
 'B'  – Bank account number
</t>
    </r>
    <r>
      <rPr>
        <sz val="10"/>
        <color rgb="FFC00000"/>
        <rFont val="Times New Roman"/>
        <family val="1"/>
      </rPr>
      <t xml:space="preserve">
Please Refer to Reference Value - FPS Payment Methodology </t>
    </r>
  </si>
  <si>
    <r>
      <rPr>
        <sz val="10"/>
        <color rgb="FF000000"/>
        <rFont val="Times New Roman"/>
        <family val="1"/>
      </rPr>
      <t xml:space="preserve">Bank Charges
</t>
    </r>
    <r>
      <rPr>
        <sz val="10"/>
        <color rgb="FF782170"/>
        <rFont val="Times New Roman"/>
        <family val="1"/>
      </rPr>
      <t xml:space="preserve">'00' for charge shared
'01' for charge to beneficiary
'02' for charge to ordering party
</t>
    </r>
    <r>
      <rPr>
        <sz val="10"/>
        <color rgb="FFE97132"/>
        <rFont val="Times New Roman"/>
        <family val="1"/>
      </rPr>
      <t xml:space="preserve">blank for charge shared 
</t>
    </r>
    <r>
      <rPr>
        <sz val="10"/>
        <color rgb="FF782170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 xml:space="preserve">Please Refer to Reference Value - Bank Charges
</t>
    </r>
    <r>
      <rPr>
        <sz val="10"/>
        <color rgb="FF000000"/>
        <rFont val="Times New Roman"/>
        <family val="1"/>
      </rPr>
      <t xml:space="preserve">
</t>
    </r>
    <r>
      <rPr>
        <b/>
        <sz val="10"/>
        <color rgb="FF000000"/>
        <rFont val="Times New Roman"/>
        <family val="1"/>
      </rPr>
      <t>By Default, "00" is selected</t>
    </r>
  </si>
  <si>
    <r>
      <t xml:space="preserve">Separate the payment document if there is multiple payment reason
</t>
    </r>
    <r>
      <rPr>
        <sz val="10"/>
        <color theme="8" tint="-0.249977111117893"/>
        <rFont val="Times New Roman"/>
        <family val="1"/>
      </rPr>
      <t xml:space="preserve">'01' 
</t>
    </r>
    <r>
      <rPr>
        <b/>
        <sz val="10"/>
        <rFont val="Times New Roman"/>
        <family val="1"/>
      </rPr>
      <t>By Default, "01" is selected</t>
    </r>
  </si>
  <si>
    <t>A 
C</t>
  </si>
  <si>
    <t>H</t>
  </si>
  <si>
    <t>T</t>
  </si>
  <si>
    <t>M</t>
  </si>
  <si>
    <t>12345678</t>
  </si>
  <si>
    <t>C001</t>
  </si>
  <si>
    <t>00</t>
  </si>
  <si>
    <t>01</t>
  </si>
  <si>
    <t>Bank Detail</t>
  </si>
  <si>
    <t>Bank / Swift Code
(Max. 15 Characters)</t>
  </si>
  <si>
    <t>Bank Account No.
(Max. 18 Characters)</t>
  </si>
  <si>
    <t>Bank Account No. 2
{Reference Specifications for Bank Detail}
(Max. 20 Characters)</t>
  </si>
  <si>
    <t>IBAN
(Max. 34 Characters)</t>
  </si>
  <si>
    <t>Account Holder Name
(Max. 60 Characters)</t>
  </si>
  <si>
    <t>Account Holder Name 2
{Account Name}
(Max. 40 Characters)</t>
  </si>
  <si>
    <r>
      <rPr>
        <sz val="10"/>
        <color rgb="FF000000"/>
        <rFont val="Times New Roman"/>
        <family val="1"/>
      </rPr>
      <t xml:space="preserve">Specifies the country/region where the bank is based.
</t>
    </r>
    <r>
      <rPr>
        <sz val="10"/>
        <color rgb="FF7030A0"/>
        <rFont val="Times New Roman"/>
        <family val="1"/>
      </rPr>
      <t>'HK' - Hong Kong
'CN' - China
'US' - USA
'TW' - Taiwan</t>
    </r>
    <r>
      <rPr>
        <sz val="10"/>
        <color indexed="8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>Please Refer to Reference Value - Country Code</t>
    </r>
  </si>
  <si>
    <t>If Bank Account Number exceeds 18 characters, fill in the rest of the Bank Account Number in this column.</t>
  </si>
  <si>
    <t>004 or HSBCHKHHHHKH</t>
  </si>
  <si>
    <t>Material Group</t>
  </si>
  <si>
    <t>Material Group Code for Material Group which can provided by the Supplier</t>
  </si>
  <si>
    <t>T_BOK1</t>
  </si>
  <si>
    <t>BP Grouping</t>
  </si>
  <si>
    <t>[Reference] BP Grouping Description</t>
  </si>
  <si>
    <t>Payment Term</t>
  </si>
  <si>
    <t>[Reference] Payment Term Description</t>
  </si>
  <si>
    <t>Indicator</t>
  </si>
  <si>
    <t>Payment Method</t>
  </si>
  <si>
    <t>[Reference] Payment Method Description</t>
  </si>
  <si>
    <t>Purpose of Payment Highlight for Originating Payment</t>
  </si>
  <si>
    <t>[Reference] Purpose of Payment Highlight for Originating Payment Description</t>
  </si>
  <si>
    <t>Bank Charges</t>
  </si>
  <si>
    <t xml:space="preserve">FPS Payment Methodology </t>
  </si>
  <si>
    <t>Material Group </t>
  </si>
  <si>
    <t>Country Code</t>
  </si>
  <si>
    <t>Preferred Payment Method</t>
  </si>
  <si>
    <t>Yes / No</t>
  </si>
  <si>
    <t>V001</t>
  </si>
  <si>
    <t>External Vendor</t>
  </si>
  <si>
    <t>COD</t>
  </si>
  <si>
    <t>Cash on Delivery</t>
  </si>
  <si>
    <t>A</t>
  </si>
  <si>
    <t>ACH</t>
  </si>
  <si>
    <t>Goods Trade</t>
  </si>
  <si>
    <t>charge shared (Default)</t>
  </si>
  <si>
    <t>FPS identifier</t>
  </si>
  <si>
    <t>AF</t>
  </si>
  <si>
    <t>Afghanistan</t>
  </si>
  <si>
    <t>CHEQUE</t>
  </si>
  <si>
    <t>External Vendor Individual</t>
  </si>
  <si>
    <t>N07</t>
  </si>
  <si>
    <t xml:space="preserve">Net 7 days credit upon receipt of invoice </t>
  </si>
  <si>
    <t>Mrs.</t>
  </si>
  <si>
    <t>C</t>
  </si>
  <si>
    <t>Cheque</t>
  </si>
  <si>
    <t>C002</t>
  </si>
  <si>
    <t>Service Trade</t>
  </si>
  <si>
    <t>charge to beneficiary</t>
  </si>
  <si>
    <t>E</t>
  </si>
  <si>
    <t>(EMAL) Email address</t>
  </si>
  <si>
    <t>AX</t>
  </si>
  <si>
    <t>Åland Islands</t>
  </si>
  <si>
    <t>NO</t>
  </si>
  <si>
    <t>V003</t>
  </si>
  <si>
    <t>External Vendor - Non-PO invoicing</t>
  </si>
  <si>
    <t>N14</t>
  </si>
  <si>
    <t xml:space="preserve">Net 14 days credit upon receipt of invoice </t>
  </si>
  <si>
    <t>Chats</t>
  </si>
  <si>
    <t>C003</t>
  </si>
  <si>
    <t>Capital TRF</t>
  </si>
  <si>
    <t>02</t>
  </si>
  <si>
    <t>charge to ordering party</t>
  </si>
  <si>
    <t>(MOBN) Mobile number</t>
  </si>
  <si>
    <t>AL</t>
  </si>
  <si>
    <t>Albania</t>
  </si>
  <si>
    <t>NE01</t>
  </si>
  <si>
    <t>Non-Employee Service Providers</t>
  </si>
  <si>
    <t>N15</t>
  </si>
  <si>
    <t xml:space="preserve">Net 15 days credit upon receipt of invoice </t>
  </si>
  <si>
    <t>TT</t>
  </si>
  <si>
    <t>C004</t>
  </si>
  <si>
    <t>Charity Donation</t>
  </si>
  <si>
    <t>B</t>
  </si>
  <si>
    <t>(BBAN) Bank account number</t>
  </si>
  <si>
    <t>ebook/ eJournal/ eMagazine </t>
  </si>
  <si>
    <t>DZ</t>
  </si>
  <si>
    <t>Algeria</t>
  </si>
  <si>
    <t>RP01</t>
  </si>
  <si>
    <t>Related Parties</t>
  </si>
  <si>
    <t xml:space="preserve">Net 30 days credit upon receipt of invoice </t>
  </si>
  <si>
    <t>C005</t>
  </si>
  <si>
    <t>Fund TRF</t>
  </si>
  <si>
    <t>AS</t>
  </si>
  <si>
    <t>America</t>
  </si>
  <si>
    <t>E001</t>
  </si>
  <si>
    <t>TWC employees</t>
  </si>
  <si>
    <t>N45</t>
  </si>
  <si>
    <t xml:space="preserve">Net 45 days credit upon receipt of invoice </t>
  </si>
  <si>
    <t>UM</t>
  </si>
  <si>
    <t>American Minor Outlying Islands</t>
  </si>
  <si>
    <t>OV01</t>
  </si>
  <si>
    <t>One-time vendors</t>
  </si>
  <si>
    <t>N60</t>
  </si>
  <si>
    <t xml:space="preserve">Net 60 days credit upon receipt of invoice </t>
  </si>
  <si>
    <t>VI</t>
  </si>
  <si>
    <t>American Virgin Islands</t>
  </si>
  <si>
    <t>N90</t>
  </si>
  <si>
    <t xml:space="preserve">Net 90 days credit upon receipt of invoice </t>
  </si>
  <si>
    <t>Library equipment </t>
  </si>
  <si>
    <t>AD</t>
  </si>
  <si>
    <t>Andorra</t>
  </si>
  <si>
    <t>N120</t>
  </si>
  <si>
    <t xml:space="preserve">Net 120 days credit upon receipt of invoice </t>
  </si>
  <si>
    <t>AO</t>
  </si>
  <si>
    <t>Angola</t>
  </si>
  <si>
    <t>N180</t>
  </si>
  <si>
    <t xml:space="preserve">Net 180 days credit upon receipt of invoice </t>
  </si>
  <si>
    <t>Repair and Maintenance Works </t>
  </si>
  <si>
    <t>AI</t>
  </si>
  <si>
    <t>Anguilla</t>
  </si>
  <si>
    <t>N365</t>
  </si>
  <si>
    <t xml:space="preserve">Net 365 days credit upon receipt of invoice </t>
  </si>
  <si>
    <t>AQ</t>
  </si>
  <si>
    <t>Antarctica</t>
  </si>
  <si>
    <t>365+</t>
  </si>
  <si>
    <t>Net 366 days credit upon receipt of invoice</t>
  </si>
  <si>
    <t>AG</t>
  </si>
  <si>
    <t>Antigua and Barbuda</t>
  </si>
  <si>
    <t>AR</t>
  </si>
  <si>
    <t>Argentina</t>
  </si>
  <si>
    <t>Catering </t>
  </si>
  <si>
    <t>Catering Services, Food &amp; Beverage Supplies </t>
  </si>
  <si>
    <t>AM</t>
  </si>
  <si>
    <t>Armenia</t>
  </si>
  <si>
    <t>AW</t>
  </si>
  <si>
    <t>Aruba</t>
  </si>
  <si>
    <t>Distilled Water </t>
  </si>
  <si>
    <t>AU</t>
  </si>
  <si>
    <t>Australia</t>
  </si>
  <si>
    <t>AT</t>
  </si>
  <si>
    <t>Austria</t>
  </si>
  <si>
    <t>Cleaning </t>
  </si>
  <si>
    <t>Cleaning Services, Pest Control </t>
  </si>
  <si>
    <t>AZ</t>
  </si>
  <si>
    <t>Azerbaijan</t>
  </si>
  <si>
    <t>Cleaning Materials / Consumables  </t>
  </si>
  <si>
    <t>BS</t>
  </si>
  <si>
    <t>Bahamas</t>
  </si>
  <si>
    <t>Electrical App. </t>
  </si>
  <si>
    <t>Electrical Appliances / Maintenance </t>
  </si>
  <si>
    <t>BH</t>
  </si>
  <si>
    <t>Bahrain</t>
  </si>
  <si>
    <t>Facilities Mgt. </t>
  </si>
  <si>
    <t>Lift / Escalator Equipment and Services </t>
  </si>
  <si>
    <t>BD</t>
  </si>
  <si>
    <t>Bangladesh</t>
  </si>
  <si>
    <t>Gardening and Landscaping Services </t>
  </si>
  <si>
    <t>BB</t>
  </si>
  <si>
    <t>Barbados</t>
  </si>
  <si>
    <t>BY</t>
  </si>
  <si>
    <t>Belarus</t>
  </si>
  <si>
    <t>BE</t>
  </si>
  <si>
    <t>Belgium</t>
  </si>
  <si>
    <t>Furniture </t>
  </si>
  <si>
    <t>Office Furniture </t>
  </si>
  <si>
    <t>BZ</t>
  </si>
  <si>
    <t>Belize</t>
  </si>
  <si>
    <t>BJ</t>
  </si>
  <si>
    <t>Benin</t>
  </si>
  <si>
    <t>BM</t>
  </si>
  <si>
    <t>Bermuda</t>
  </si>
  <si>
    <t>BT</t>
  </si>
  <si>
    <t>Bhutan</t>
  </si>
  <si>
    <t>Insurance Company / Broker </t>
  </si>
  <si>
    <t>BO</t>
  </si>
  <si>
    <t>Bolivia</t>
  </si>
  <si>
    <t>BA</t>
  </si>
  <si>
    <t>Bosnia and Herzegovina</t>
  </si>
  <si>
    <t>Computer Hardware / Maintenance </t>
  </si>
  <si>
    <t>BW</t>
  </si>
  <si>
    <t>Botswana</t>
  </si>
  <si>
    <t>Computer Software / Maintenance </t>
  </si>
  <si>
    <t>BV</t>
  </si>
  <si>
    <t>Bouvet Islands</t>
  </si>
  <si>
    <t>BR</t>
  </si>
  <si>
    <t>Brazil</t>
  </si>
  <si>
    <t>IO</t>
  </si>
  <si>
    <t>British Indian Ocean Territory</t>
  </si>
  <si>
    <t>VG</t>
  </si>
  <si>
    <t>British Virgin Islands</t>
  </si>
  <si>
    <t>Web Design, Development and Production </t>
  </si>
  <si>
    <t>BN</t>
  </si>
  <si>
    <t>Brunei Darussalam</t>
  </si>
  <si>
    <t>Internet / Wifi / Equipment and Services </t>
  </si>
  <si>
    <t>BG</t>
  </si>
  <si>
    <t>Bulgaria</t>
  </si>
  <si>
    <t>BF</t>
  </si>
  <si>
    <t>Burkina Faso</t>
  </si>
  <si>
    <t>MM</t>
  </si>
  <si>
    <t>Burma</t>
  </si>
  <si>
    <t>BI</t>
  </si>
  <si>
    <t>Burundi</t>
  </si>
  <si>
    <t>KH</t>
  </si>
  <si>
    <t>Cambodia</t>
  </si>
  <si>
    <t>Lighting </t>
  </si>
  <si>
    <t>CM</t>
  </si>
  <si>
    <t>Cameroon</t>
  </si>
  <si>
    <t>Logistics </t>
  </si>
  <si>
    <t>Office Removal / Relocation Services </t>
  </si>
  <si>
    <t>CA</t>
  </si>
  <si>
    <t>Canada</t>
  </si>
  <si>
    <t>CV</t>
  </si>
  <si>
    <t>Cape Verde</t>
  </si>
  <si>
    <t>Courier Services </t>
  </si>
  <si>
    <t>KY</t>
  </si>
  <si>
    <t>Cayman Islands</t>
  </si>
  <si>
    <t>CF</t>
  </si>
  <si>
    <t>Central African Republic</t>
  </si>
  <si>
    <t>Vehicle and Relevant Maintenance </t>
  </si>
  <si>
    <t>TD</t>
  </si>
  <si>
    <t>Chad</t>
  </si>
  <si>
    <t>CL</t>
  </si>
  <si>
    <t>Chile</t>
  </si>
  <si>
    <t>CN</t>
  </si>
  <si>
    <t>China</t>
  </si>
  <si>
    <t>CX</t>
  </si>
  <si>
    <t>Christmas Island</t>
  </si>
  <si>
    <t>X-Ray Lab. Equipment and Accessories </t>
  </si>
  <si>
    <t>CC</t>
  </si>
  <si>
    <t>Coconut Islands</t>
  </si>
  <si>
    <t>PT Equipment, Accessories and Services </t>
  </si>
  <si>
    <t>CO</t>
  </si>
  <si>
    <t>Colombia</t>
  </si>
  <si>
    <t>OT Equipment, Accessories and Services </t>
  </si>
  <si>
    <t>KM</t>
  </si>
  <si>
    <t>Comoros</t>
  </si>
  <si>
    <t>Miscellaneous </t>
  </si>
  <si>
    <t>CK</t>
  </si>
  <si>
    <t>Cook Islands</t>
  </si>
  <si>
    <t>Marketing </t>
  </si>
  <si>
    <t>Digital/ Online Advertisement </t>
  </si>
  <si>
    <t>CR</t>
  </si>
  <si>
    <t>Costa Rica</t>
  </si>
  <si>
    <t>PR Services </t>
  </si>
  <si>
    <t>CI</t>
  </si>
  <si>
    <t>Côte d'Ivoire</t>
  </si>
  <si>
    <t>Event Management </t>
  </si>
  <si>
    <t>HR</t>
  </si>
  <si>
    <t>Croatia</t>
  </si>
  <si>
    <t>Photo Shooting </t>
  </si>
  <si>
    <t>CU</t>
  </si>
  <si>
    <t>Cuba</t>
  </si>
  <si>
    <t>Audio / Video Production </t>
  </si>
  <si>
    <t>CW</t>
  </si>
  <si>
    <t>Curaçao</t>
  </si>
  <si>
    <t>Other Marketing Services </t>
  </si>
  <si>
    <t>CY</t>
  </si>
  <si>
    <t>Cyprus</t>
  </si>
  <si>
    <t>Office Supplies </t>
  </si>
  <si>
    <t>CZ</t>
  </si>
  <si>
    <t>Czech Republic</t>
  </si>
  <si>
    <t>Copying Paper </t>
  </si>
  <si>
    <t>CD</t>
  </si>
  <si>
    <t>Democratic Republic of the Congo</t>
  </si>
  <si>
    <t>Stamps/ Chop </t>
  </si>
  <si>
    <t>DK</t>
  </si>
  <si>
    <t>Denmark</t>
  </si>
  <si>
    <t>Souvenir  </t>
  </si>
  <si>
    <t>DJ</t>
  </si>
  <si>
    <t>Djibouti</t>
  </si>
  <si>
    <t>DM</t>
  </si>
  <si>
    <t>Dominica</t>
  </si>
  <si>
    <t>Other Office Supplies </t>
  </si>
  <si>
    <t>DO</t>
  </si>
  <si>
    <t>Dominican Republic</t>
  </si>
  <si>
    <t>TL</t>
  </si>
  <si>
    <t>East Timor</t>
  </si>
  <si>
    <t>Recruitment Agency </t>
  </si>
  <si>
    <t>TP</t>
  </si>
  <si>
    <t>East Timor (deprecated)</t>
  </si>
  <si>
    <t>Editorial / Translation / Writing Services </t>
  </si>
  <si>
    <t>EC</t>
  </si>
  <si>
    <t>Ecuador</t>
  </si>
  <si>
    <t>EG</t>
  </si>
  <si>
    <t>Egypt</t>
  </si>
  <si>
    <t>Medical Health Services </t>
  </si>
  <si>
    <t>SV</t>
  </si>
  <si>
    <t>El Salvador</t>
  </si>
  <si>
    <t>Recycling / Disposal Services </t>
  </si>
  <si>
    <t>GQ</t>
  </si>
  <si>
    <t>Equatorial Guinea</t>
  </si>
  <si>
    <t>ER</t>
  </si>
  <si>
    <t>Eritrea</t>
  </si>
  <si>
    <t>Printing </t>
  </si>
  <si>
    <t>General Printing (Booklets, Leaflet, etc.) </t>
  </si>
  <si>
    <t>EE</t>
  </si>
  <si>
    <t>Estonia</t>
  </si>
  <si>
    <t>ET</t>
  </si>
  <si>
    <t>Ethiopia</t>
  </si>
  <si>
    <t>Banner / Foamboard </t>
  </si>
  <si>
    <t>FK</t>
  </si>
  <si>
    <t>Falkland Islands</t>
  </si>
  <si>
    <t>Name Card, Letterhead, Envelope </t>
  </si>
  <si>
    <t>FO</t>
  </si>
  <si>
    <t>Faroe Islands</t>
  </si>
  <si>
    <t>Security </t>
  </si>
  <si>
    <t>Security Services </t>
  </si>
  <si>
    <t>FJ</t>
  </si>
  <si>
    <t>Fiji</t>
  </si>
  <si>
    <t>Sport </t>
  </si>
  <si>
    <t>FI</t>
  </si>
  <si>
    <t>Finland</t>
  </si>
  <si>
    <t>FR</t>
  </si>
  <si>
    <t>France</t>
  </si>
  <si>
    <t>GF</t>
  </si>
  <si>
    <t>French Guyana</t>
  </si>
  <si>
    <t>Travel </t>
  </si>
  <si>
    <t>Travel Agent </t>
  </si>
  <si>
    <t>PF</t>
  </si>
  <si>
    <t>French Polynesia</t>
  </si>
  <si>
    <t>Accommodation (Hotel / Apartment / Youth Hostel) </t>
  </si>
  <si>
    <t>TF</t>
  </si>
  <si>
    <t>French Southern and Antarctic Lands</t>
  </si>
  <si>
    <t>GA</t>
  </si>
  <si>
    <t>Gabon</t>
  </si>
  <si>
    <t>GM</t>
  </si>
  <si>
    <t>Gambia</t>
  </si>
  <si>
    <t>Garment </t>
  </si>
  <si>
    <t>Regalia / Graduation Gown </t>
  </si>
  <si>
    <t>GE</t>
  </si>
  <si>
    <t>Georgia</t>
  </si>
  <si>
    <t>DE</t>
  </si>
  <si>
    <t>Germany</t>
  </si>
  <si>
    <t>Laundry Services </t>
  </si>
  <si>
    <t>GH</t>
  </si>
  <si>
    <t>Ghana</t>
  </si>
  <si>
    <t>GI</t>
  </si>
  <si>
    <t>Gibraltar</t>
  </si>
  <si>
    <t>Exhibition Hall / Conference Centre / Laboratory </t>
  </si>
  <si>
    <t>GR</t>
  </si>
  <si>
    <t>Greece</t>
  </si>
  <si>
    <t>GL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</si>
  <si>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</si>
  <si>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</si>
  <si>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</si>
  <si>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</si>
  <si>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</si>
  <si>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</si>
  <si>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</si>
  <si>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</si>
  <si>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</si>
  <si>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GG</t>
  </si>
  <si>
    <t>Guernsey (Channel Islands)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</si>
  <si>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</si>
  <si>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</si>
  <si>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</si>
  <si>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</si>
  <si>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</si>
  <si>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</si>
  <si>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</si>
  <si>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</si>
  <si>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</si>
  <si>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 and McDonald Islands</t>
  </si>
  <si>
    <t>HN</t>
  </si>
  <si>
    <t>Honduras</t>
  </si>
  <si>
    <t>HU</t>
  </si>
  <si>
    <t>Hungary</t>
  </si>
  <si>
    <t>IS</t>
  </si>
  <si>
    <t>Iceland</t>
  </si>
  <si>
    <t>IN</t>
  </si>
  <si>
    <t>India</t>
  </si>
  <si>
    <t>ID</t>
  </si>
  <si>
    <t>Indonesia</t>
  </si>
  <si>
    <t>IR</t>
  </si>
  <si>
    <t>Iran</t>
  </si>
  <si>
    <t>IQ</t>
  </si>
  <si>
    <t>Iraq</t>
  </si>
  <si>
    <t>IE</t>
  </si>
  <si>
    <t>Ireland</t>
  </si>
  <si>
    <t>IM</t>
  </si>
  <si>
    <t>Isle of Man</t>
  </si>
  <si>
    <t>IL</t>
  </si>
  <si>
    <t>Israel</t>
  </si>
  <si>
    <t>IT</t>
  </si>
  <si>
    <t>Italy</t>
  </si>
  <si>
    <t>JM</t>
  </si>
  <si>
    <t>Jamaica</t>
  </si>
  <si>
    <t>JP</t>
  </si>
  <si>
    <t>Japan</t>
  </si>
  <si>
    <t>JE</t>
  </si>
  <si>
    <t>Jersey</t>
  </si>
  <si>
    <t>JO</t>
  </si>
  <si>
    <t>Jordan</t>
  </si>
  <si>
    <t>KZ</t>
  </si>
  <si>
    <t>Kazakhstan</t>
  </si>
  <si>
    <t>KE</t>
  </si>
  <si>
    <t>Kenya</t>
  </si>
  <si>
    <t>KI</t>
  </si>
  <si>
    <t>Kiribati</t>
  </si>
  <si>
    <t>KW</t>
  </si>
  <si>
    <t>Kuwait</t>
  </si>
  <si>
    <t>KG</t>
  </si>
  <si>
    <t>Kyrgyzstan</t>
  </si>
  <si>
    <t>LA</t>
  </si>
  <si>
    <t>Laos</t>
  </si>
  <si>
    <t>LV</t>
  </si>
  <si>
    <t>Latvia</t>
  </si>
  <si>
    <t>LB</t>
  </si>
  <si>
    <t>Lebanon</t>
  </si>
  <si>
    <t>LS</t>
  </si>
  <si>
    <t>Lesotho</t>
  </si>
  <si>
    <t>LR</t>
  </si>
  <si>
    <t>Liberia</t>
  </si>
  <si>
    <t>LY</t>
  </si>
  <si>
    <t>Libya</t>
  </si>
  <si>
    <t>LI</t>
  </si>
  <si>
    <t>Liechtenstein</t>
  </si>
  <si>
    <t>LT</t>
  </si>
  <si>
    <t>Lithuania</t>
  </si>
  <si>
    <t>LU</t>
  </si>
  <si>
    <t>Luxembourg</t>
  </si>
  <si>
    <t>MO</t>
  </si>
  <si>
    <t>Macau</t>
  </si>
  <si>
    <t>MK</t>
  </si>
  <si>
    <t>Macedonia</t>
  </si>
  <si>
    <t>MG</t>
  </si>
  <si>
    <t>Madagascar</t>
  </si>
  <si>
    <t>MW</t>
  </si>
  <si>
    <t>Malawi</t>
  </si>
  <si>
    <t>MY</t>
  </si>
  <si>
    <t>Malaysia</t>
  </si>
  <si>
    <t>MV</t>
  </si>
  <si>
    <t>Maldives</t>
  </si>
  <si>
    <t>ML</t>
  </si>
  <si>
    <t>Mali</t>
  </si>
  <si>
    <t>MT</t>
  </si>
  <si>
    <t>Malta</t>
  </si>
  <si>
    <t>MH</t>
  </si>
  <si>
    <t>Marshall Islands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</si>
  <si>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</si>
  <si>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</si>
  <si>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</si>
  <si>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</si>
  <si>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</si>
  <si>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</si>
  <si>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</si>
  <si>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</si>
  <si>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MX</t>
  </si>
  <si>
    <t>Mexico</t>
  </si>
  <si>
    <t>FM</t>
  </si>
  <si>
    <t>Micronesia</t>
  </si>
  <si>
    <t>MD</t>
  </si>
  <si>
    <t>Moldova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</si>
  <si>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</si>
  <si>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</si>
  <si>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</si>
  <si>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</si>
  <si>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</si>
  <si>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</si>
  <si>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</si>
  <si>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</si>
  <si>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MA</t>
  </si>
  <si>
    <t>Morocco</t>
  </si>
  <si>
    <t>MZ</t>
  </si>
  <si>
    <t>Mozambique</t>
  </si>
  <si>
    <t>NA</t>
  </si>
  <si>
    <t>Namibia</t>
  </si>
  <si>
    <t>NR</t>
  </si>
  <si>
    <t>Nauru</t>
  </si>
  <si>
    <t>NP</t>
  </si>
  <si>
    <t>Nepal</t>
  </si>
  <si>
    <t>NL</t>
  </si>
  <si>
    <t>Netherlands</t>
  </si>
  <si>
    <t>NC</t>
  </si>
  <si>
    <t>New Caledonia</t>
  </si>
  <si>
    <t>NZ</t>
  </si>
  <si>
    <t>New Zealand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</si>
  <si>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</si>
  <si>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</si>
  <si>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</si>
  <si>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</si>
  <si>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</si>
  <si>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</si>
  <si>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</si>
  <si>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</si>
  <si>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</si>
  <si>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Islands</t>
  </si>
  <si>
    <t>KP</t>
  </si>
  <si>
    <t>North Korea</t>
  </si>
  <si>
    <t>MP</t>
  </si>
  <si>
    <t>North Mariana Islands</t>
  </si>
  <si>
    <t>Norway</t>
  </si>
  <si>
    <t>OM</t>
  </si>
  <si>
    <t>Oman</t>
  </si>
  <si>
    <t>PK</t>
  </si>
  <si>
    <t>Pakistan</t>
  </si>
  <si>
    <t>PW</t>
  </si>
  <si>
    <t>Palau</t>
  </si>
  <si>
    <t>PS</t>
  </si>
  <si>
    <t>Palestine</t>
  </si>
  <si>
    <t>PA</t>
  </si>
  <si>
    <t>Panama</t>
  </si>
  <si>
    <t>PG</t>
  </si>
  <si>
    <t>Papua New Guinea</t>
  </si>
  <si>
    <t>PY</t>
  </si>
  <si>
    <t>Paraguay</t>
  </si>
  <si>
    <t>PE</t>
  </si>
  <si>
    <t>Peru</t>
  </si>
  <si>
    <t>PH</t>
  </si>
  <si>
    <t>Philippines</t>
  </si>
  <si>
    <t>PN</t>
  </si>
  <si>
    <t>Pitcairn Islands</t>
  </si>
  <si>
    <t>PL</t>
  </si>
  <si>
    <t>Poland</t>
  </si>
  <si>
    <t>PT</t>
  </si>
  <si>
    <t>Portugal</t>
  </si>
  <si>
    <t>PR</t>
  </si>
  <si>
    <t>Puerto Rico</t>
  </si>
  <si>
    <t>QA</t>
  </si>
  <si>
    <t>Qatar</t>
  </si>
  <si>
    <t>CG</t>
  </si>
  <si>
    <t>Republic of the Congo</t>
  </si>
  <si>
    <t>RE</t>
  </si>
  <si>
    <t>Reunion</t>
  </si>
  <si>
    <t>RO</t>
  </si>
  <si>
    <t>Romania</t>
  </si>
  <si>
    <t>RU</t>
  </si>
  <si>
    <t>Russian Federation</t>
  </si>
  <si>
    <t>RW</t>
  </si>
  <si>
    <t>Rwanda</t>
  </si>
  <si>
    <t>BQ</t>
  </si>
  <si>
    <t>Saba</t>
  </si>
  <si>
    <t>SH</t>
  </si>
  <si>
    <t>Saint Helena</t>
  </si>
  <si>
    <t>KN</t>
  </si>
  <si>
    <t>Saint Kitts and Nevis</t>
  </si>
  <si>
    <t>WS</t>
  </si>
  <si>
    <t>Samoa</t>
  </si>
  <si>
    <t>SM</t>
  </si>
  <si>
    <t>San Marino</t>
  </si>
  <si>
    <t>ST</t>
  </si>
  <si>
    <t>Sao Tome and Principe</t>
  </si>
  <si>
    <t>SA</t>
  </si>
  <si>
    <t>Saudi Arabia</t>
  </si>
  <si>
    <t>SN</t>
  </si>
  <si>
    <t>Senegal</t>
  </si>
  <si>
    <t>RS</t>
  </si>
  <si>
    <t>Serbia</t>
  </si>
  <si>
    <t>CS</t>
  </si>
  <si>
    <t>Serbia and Montenegro</t>
  </si>
  <si>
    <t>SC</t>
  </si>
  <si>
    <t>Seychelles</t>
  </si>
  <si>
    <t>SL</t>
  </si>
  <si>
    <t>Sierra Leone</t>
  </si>
  <si>
    <t>SG</t>
  </si>
  <si>
    <t>Singapore</t>
  </si>
  <si>
    <t>SX</t>
  </si>
  <si>
    <t>Sint Maarten (Dutch part)</t>
  </si>
  <si>
    <t>SK</t>
  </si>
  <si>
    <t>Slovakia</t>
  </si>
  <si>
    <t>SI</t>
  </si>
  <si>
    <t>Slovenia</t>
  </si>
  <si>
    <t>SB</t>
  </si>
  <si>
    <t>Solomon Islands</t>
  </si>
  <si>
    <t>SO</t>
  </si>
  <si>
    <t>Somalia</t>
  </si>
  <si>
    <t>ZA</t>
  </si>
  <si>
    <t>South Africa</t>
  </si>
  <si>
    <t>GS</t>
  </si>
  <si>
    <t>South Georgia and the Southern Sandwich Islands</t>
  </si>
  <si>
    <t>KR</t>
  </si>
  <si>
    <t>South Korea</t>
  </si>
  <si>
    <t>SS</t>
  </si>
  <si>
    <t>South Sudan</t>
  </si>
  <si>
    <t>ES</t>
  </si>
  <si>
    <t>Spain</t>
  </si>
  <si>
    <t>LK</t>
  </si>
  <si>
    <t>Sri Lanka</t>
  </si>
  <si>
    <t>LC</t>
  </si>
  <si>
    <t>St. Lucia</t>
  </si>
  <si>
    <t>MF</t>
  </si>
  <si>
    <t>Saint Martin (French part)</t>
  </si>
  <si>
    <t>PM</t>
  </si>
  <si>
    <t>St. Pierre and Miquelon</t>
  </si>
  <si>
    <t>VC</t>
  </si>
  <si>
    <t>St. Vincent and the Grenadines</t>
  </si>
  <si>
    <t>SD</t>
  </si>
  <si>
    <t>Sudan</t>
  </si>
  <si>
    <t>SR</t>
  </si>
  <si>
    <t>Suriname</t>
  </si>
  <si>
    <t>SJ</t>
  </si>
  <si>
    <t>Svalbard</t>
  </si>
  <si>
    <t>SZ</t>
  </si>
  <si>
    <t>Swaziland</t>
  </si>
  <si>
    <t>SE</t>
  </si>
  <si>
    <t>Sweden</t>
  </si>
  <si>
    <t>CH</t>
  </si>
  <si>
    <t>Switzerland</t>
  </si>
  <si>
    <t>SY</t>
  </si>
  <si>
    <t>Syria</t>
  </si>
  <si>
    <t>TW</t>
  </si>
  <si>
    <t>Taiwan</t>
  </si>
  <si>
    <t>TJ</t>
  </si>
  <si>
    <t>Tajikistan</t>
  </si>
  <si>
    <t>TZ</t>
  </si>
  <si>
    <t>Tanzania</t>
  </si>
  <si>
    <t>TH</t>
  </si>
  <si>
    <t>Thailand</t>
  </si>
  <si>
    <t>TG</t>
  </si>
  <si>
    <t>Togo</t>
  </si>
  <si>
    <t>TK</t>
  </si>
  <si>
    <t>Tokelau Islands</t>
  </si>
  <si>
    <t>TO</t>
  </si>
  <si>
    <t>Tonga</t>
  </si>
  <si>
    <t>Trinidad and Tobago</t>
  </si>
  <si>
    <t>TN</t>
  </si>
  <si>
    <t>Tunisia</t>
  </si>
  <si>
    <t>TR</t>
  </si>
  <si>
    <t>Turkey</t>
  </si>
  <si>
    <t>TM</t>
  </si>
  <si>
    <t>Turkmenistan</t>
  </si>
  <si>
    <t>TC</t>
  </si>
  <si>
    <t>Turks and Caicos Islands</t>
  </si>
  <si>
    <t>TV</t>
  </si>
  <si>
    <t>Tuvalu</t>
  </si>
  <si>
    <t>UG</t>
  </si>
  <si>
    <t>Uganda</t>
  </si>
  <si>
    <t>UA</t>
  </si>
  <si>
    <t>Ukraine</t>
  </si>
  <si>
    <t>AE</t>
  </si>
  <si>
    <t>United Arab Emirates</t>
  </si>
  <si>
    <t>GB</t>
  </si>
  <si>
    <t>United Kingdom</t>
  </si>
  <si>
    <t>UY</t>
  </si>
  <si>
    <t>Uruguay</t>
  </si>
  <si>
    <t>USA</t>
  </si>
  <si>
    <t>UZ</t>
  </si>
  <si>
    <t>Uzbekistan</t>
  </si>
  <si>
    <t>VU</t>
  </si>
  <si>
    <t>Vanuatu</t>
  </si>
  <si>
    <t>VA</t>
  </si>
  <si>
    <t>Vatican City</t>
  </si>
  <si>
    <t>VE</t>
  </si>
  <si>
    <t>Venezuela</t>
  </si>
  <si>
    <t>VN</t>
  </si>
  <si>
    <t>Vietnam</t>
  </si>
  <si>
    <t>WF</t>
  </si>
  <si>
    <t>Wallis and Futuna Islands</t>
  </si>
  <si>
    <t>EH</t>
  </si>
  <si>
    <t>West Sahara</t>
  </si>
  <si>
    <t>YE</t>
  </si>
  <si>
    <t>Yemen</t>
  </si>
  <si>
    <t>ZM</t>
  </si>
  <si>
    <t>Zambia</t>
  </si>
  <si>
    <t>ZW</t>
  </si>
  <si>
    <t>Zimbabwe</t>
  </si>
  <si>
    <t>Currency</t>
  </si>
  <si>
    <t>Default Order Currency (Procurement)</t>
  </si>
  <si>
    <t>HKD</t>
  </si>
  <si>
    <t>ADP</t>
  </si>
  <si>
    <t>Peseta</t>
  </si>
  <si>
    <t>AED</t>
  </si>
  <si>
    <t>Dirham</t>
  </si>
  <si>
    <t>AFA</t>
  </si>
  <si>
    <t>Afghani</t>
  </si>
  <si>
    <t>AFN</t>
  </si>
  <si>
    <t>ALL</t>
  </si>
  <si>
    <t>Lek</t>
  </si>
  <si>
    <t>AMD</t>
  </si>
  <si>
    <t>Dram</t>
  </si>
  <si>
    <t>ANG</t>
  </si>
  <si>
    <t>N.Antil.Guilder</t>
  </si>
  <si>
    <t>AOA</t>
  </si>
  <si>
    <t>Kwansa</t>
  </si>
  <si>
    <t>AON</t>
  </si>
  <si>
    <t>New Kwanza</t>
  </si>
  <si>
    <t>AOR</t>
  </si>
  <si>
    <t>Kwanza Reajust.</t>
  </si>
  <si>
    <t>ARS</t>
  </si>
  <si>
    <t>Arg. Peso</t>
  </si>
  <si>
    <t>ATS</t>
  </si>
  <si>
    <t>Shilling</t>
  </si>
  <si>
    <t>AUD</t>
  </si>
  <si>
    <t>Austr. Dollar</t>
  </si>
  <si>
    <t>AWG</t>
  </si>
  <si>
    <t>Aruban Florin</t>
  </si>
  <si>
    <t>AZM</t>
  </si>
  <si>
    <t>Manat</t>
  </si>
  <si>
    <t>AZN</t>
  </si>
  <si>
    <t>BAM</t>
  </si>
  <si>
    <t>Convert. Mark</t>
  </si>
  <si>
    <t>BBD</t>
  </si>
  <si>
    <t>Dollar</t>
  </si>
  <si>
    <t>BDT</t>
  </si>
  <si>
    <t>Taka</t>
  </si>
  <si>
    <t>BEF</t>
  </si>
  <si>
    <t>Belgian Franc</t>
  </si>
  <si>
    <t>BGN</t>
  </si>
  <si>
    <t>Lev</t>
  </si>
  <si>
    <t>BHD</t>
  </si>
  <si>
    <t>Dinar</t>
  </si>
  <si>
    <t>BIF</t>
  </si>
  <si>
    <t>Burundi Franc</t>
  </si>
  <si>
    <t>BMD</t>
  </si>
  <si>
    <t>Bermudan Dollar</t>
  </si>
  <si>
    <t>BND</t>
  </si>
  <si>
    <t>BOB</t>
  </si>
  <si>
    <t>Boliviano</t>
  </si>
  <si>
    <t>BRL</t>
  </si>
  <si>
    <t>Real</t>
  </si>
  <si>
    <t>BSD</t>
  </si>
  <si>
    <t>BTN</t>
  </si>
  <si>
    <t>Ngultrum</t>
  </si>
  <si>
    <t>BWP</t>
  </si>
  <si>
    <t>Pula</t>
  </si>
  <si>
    <t>BYB</t>
  </si>
  <si>
    <t>Belarus. Ruble</t>
  </si>
  <si>
    <t>BYN</t>
  </si>
  <si>
    <t>Bela. Ruble N.</t>
  </si>
  <si>
    <t>BYR</t>
  </si>
  <si>
    <t>Ruble</t>
  </si>
  <si>
    <t>BZD</t>
  </si>
  <si>
    <t>CAD</t>
  </si>
  <si>
    <t>Canadian Dollar</t>
  </si>
  <si>
    <t>CDF</t>
  </si>
  <si>
    <t>test data</t>
  </si>
  <si>
    <t>CFP</t>
  </si>
  <si>
    <t>Fr. Franc (Pac)</t>
  </si>
  <si>
    <t>CHF</t>
  </si>
  <si>
    <t>Swiss Franc</t>
  </si>
  <si>
    <t>CLP</t>
  </si>
  <si>
    <t>Peso</t>
  </si>
  <si>
    <t>CNY</t>
  </si>
  <si>
    <t>Renminbi</t>
  </si>
  <si>
    <t>COP</t>
  </si>
  <si>
    <t>CRC</t>
  </si>
  <si>
    <t>Cost.Rica Colon</t>
  </si>
  <si>
    <t>CSD</t>
  </si>
  <si>
    <t>Serbian Dinar</t>
  </si>
  <si>
    <t>CUC</t>
  </si>
  <si>
    <t>Peso Convertibl</t>
  </si>
  <si>
    <t>CUP</t>
  </si>
  <si>
    <t>Cuban Peso</t>
  </si>
  <si>
    <t>CVE</t>
  </si>
  <si>
    <t>Escudo</t>
  </si>
  <si>
    <t>CYP</t>
  </si>
  <si>
    <t>Cyprus Pound</t>
  </si>
  <si>
    <t>CZK</t>
  </si>
  <si>
    <t>Krona</t>
  </si>
  <si>
    <t>DEM</t>
  </si>
  <si>
    <t>German Mark</t>
  </si>
  <si>
    <t>DEM3</t>
  </si>
  <si>
    <t>(Int.) DEM 3 DP</t>
  </si>
  <si>
    <t>DJF</t>
  </si>
  <si>
    <t>Djibouti Franc</t>
  </si>
  <si>
    <t>DKK</t>
  </si>
  <si>
    <t>Danish Krone</t>
  </si>
  <si>
    <t>DOP</t>
  </si>
  <si>
    <t>Dominican Peso</t>
  </si>
  <si>
    <t>DZD</t>
  </si>
  <si>
    <t>ECS</t>
  </si>
  <si>
    <t>Sucre</t>
  </si>
  <si>
    <t>EEK</t>
  </si>
  <si>
    <t>EGP</t>
  </si>
  <si>
    <t>Pound</t>
  </si>
  <si>
    <t>ERN</t>
  </si>
  <si>
    <t>Nakfa</t>
  </si>
  <si>
    <t>ESP</t>
  </si>
  <si>
    <t>ETB</t>
  </si>
  <si>
    <t>Birr</t>
  </si>
  <si>
    <t>EUR</t>
  </si>
  <si>
    <t>Euro</t>
  </si>
  <si>
    <t>FIM</t>
  </si>
  <si>
    <t>Finnish markka</t>
  </si>
  <si>
    <t>FJD</t>
  </si>
  <si>
    <t>FKP</t>
  </si>
  <si>
    <t>Falkland Pound</t>
  </si>
  <si>
    <t>FRF</t>
  </si>
  <si>
    <t>French Franc</t>
  </si>
  <si>
    <t>GBP</t>
  </si>
  <si>
    <t>GEL</t>
  </si>
  <si>
    <t>Lari</t>
  </si>
  <si>
    <t>GHC</t>
  </si>
  <si>
    <t>Cedi</t>
  </si>
  <si>
    <t>GHS</t>
  </si>
  <si>
    <t>GIP</t>
  </si>
  <si>
    <t>Gibraltar Pound</t>
  </si>
  <si>
    <t>GMD</t>
  </si>
  <si>
    <t>Dalasi</t>
  </si>
  <si>
    <t>GNF</t>
  </si>
  <si>
    <t>Franc</t>
  </si>
  <si>
    <t>GRD</t>
  </si>
  <si>
    <t>Drachma</t>
  </si>
  <si>
    <t>GTQ</t>
  </si>
  <si>
    <t>Quetzal</t>
  </si>
  <si>
    <t>GWP</t>
  </si>
  <si>
    <t>Guinea Peso</t>
  </si>
  <si>
    <t>GYD</t>
  </si>
  <si>
    <t>Guyana Dollar</t>
  </si>
  <si>
    <t>H.K.Dollar</t>
  </si>
  <si>
    <t>HNL</t>
  </si>
  <si>
    <t>Lempira</t>
  </si>
  <si>
    <t>HRK</t>
  </si>
  <si>
    <t>Kuna</t>
  </si>
  <si>
    <t>HTG</t>
  </si>
  <si>
    <t>Gourde</t>
  </si>
  <si>
    <t>HUF</t>
  </si>
  <si>
    <t>Forint</t>
  </si>
  <si>
    <t>IDR</t>
  </si>
  <si>
    <t>Rupiah</t>
  </si>
  <si>
    <t>IEP</t>
  </si>
  <si>
    <t>Irish Punt</t>
  </si>
  <si>
    <t>ILS</t>
  </si>
  <si>
    <t>Shekel</t>
  </si>
  <si>
    <t>INR</t>
  </si>
  <si>
    <t>Rupee</t>
  </si>
  <si>
    <t>IQD</t>
  </si>
  <si>
    <t>IRR</t>
  </si>
  <si>
    <t>Rial</t>
  </si>
  <si>
    <t>ISK</t>
  </si>
  <si>
    <t>ITL</t>
  </si>
  <si>
    <t>Lire</t>
  </si>
  <si>
    <t>JMD</t>
  </si>
  <si>
    <t>Jamaican Dollar</t>
  </si>
  <si>
    <t>JOD</t>
  </si>
  <si>
    <t>Jordanian Dinar</t>
  </si>
  <si>
    <t>JPY</t>
  </si>
  <si>
    <t>Yen</t>
  </si>
  <si>
    <t>KES</t>
  </si>
  <si>
    <t>KGS</t>
  </si>
  <si>
    <t>Som</t>
  </si>
  <si>
    <t>KHR</t>
  </si>
  <si>
    <t>Riel</t>
  </si>
  <si>
    <t>KMF</t>
  </si>
  <si>
    <t>Comoros Franc</t>
  </si>
  <si>
    <t>KPW</t>
  </si>
  <si>
    <t>N. Korean Won</t>
  </si>
  <si>
    <t>KRW</t>
  </si>
  <si>
    <t>S. Korean Won</t>
  </si>
  <si>
    <t>KWD</t>
  </si>
  <si>
    <t>KYD</t>
  </si>
  <si>
    <t>Cayman Dollar</t>
  </si>
  <si>
    <t>KZT</t>
  </si>
  <si>
    <t>Tenge</t>
  </si>
  <si>
    <t>LAK</t>
  </si>
  <si>
    <t>Kip</t>
  </si>
  <si>
    <t>LBP</t>
  </si>
  <si>
    <t>Lebanese Pound</t>
  </si>
  <si>
    <t>LKR</t>
  </si>
  <si>
    <t>Sri Lanka Rupee</t>
  </si>
  <si>
    <t>LRD</t>
  </si>
  <si>
    <t>Liberian Dollar</t>
  </si>
  <si>
    <t>LSL</t>
  </si>
  <si>
    <t>Loti</t>
  </si>
  <si>
    <t>LTL</t>
  </si>
  <si>
    <t>Lita</t>
  </si>
  <si>
    <t>LUF</t>
  </si>
  <si>
    <t>Lux. Franc</t>
  </si>
  <si>
    <t>LVL</t>
  </si>
  <si>
    <t>Lat</t>
  </si>
  <si>
    <t>LYD</t>
  </si>
  <si>
    <t>Libyan Dinar</t>
  </si>
  <si>
    <t>MAD</t>
  </si>
  <si>
    <t>MDL</t>
  </si>
  <si>
    <t>Leu</t>
  </si>
  <si>
    <t>MGA</t>
  </si>
  <si>
    <t>Madagasc.Ariary</t>
  </si>
  <si>
    <t>MGF</t>
  </si>
  <si>
    <t>Madagascan Fr.</t>
  </si>
  <si>
    <t>MKD</t>
  </si>
  <si>
    <t>Maced. Denar</t>
  </si>
  <si>
    <t>MMK</t>
  </si>
  <si>
    <t>Kyat</t>
  </si>
  <si>
    <t>MNT</t>
  </si>
  <si>
    <t>Tugrik</t>
  </si>
  <si>
    <t>MOP</t>
  </si>
  <si>
    <t>Pataca</t>
  </si>
  <si>
    <t>MRO</t>
  </si>
  <si>
    <t>Ouguiya</t>
  </si>
  <si>
    <t>MRU</t>
  </si>
  <si>
    <t>MTL</t>
  </si>
  <si>
    <t>Lira</t>
  </si>
  <si>
    <t>MUR</t>
  </si>
  <si>
    <t>MVR</t>
  </si>
  <si>
    <t>Rufiyaa</t>
  </si>
  <si>
    <t>MWK</t>
  </si>
  <si>
    <t>Malawi Kwacha</t>
  </si>
  <si>
    <t>MXN</t>
  </si>
  <si>
    <t>MYR</t>
  </si>
  <si>
    <t>Ringgit</t>
  </si>
  <si>
    <t>MZM</t>
  </si>
  <si>
    <t>Metical</t>
  </si>
  <si>
    <t>MZN</t>
  </si>
  <si>
    <t>NAD</t>
  </si>
  <si>
    <t>Namibian Dollar</t>
  </si>
  <si>
    <t>NGN</t>
  </si>
  <si>
    <t>Naira</t>
  </si>
  <si>
    <t>NIO</t>
  </si>
  <si>
    <t>Cordoba Oro</t>
  </si>
  <si>
    <t>NLG</t>
  </si>
  <si>
    <t>Guilder</t>
  </si>
  <si>
    <t>NOK</t>
  </si>
  <si>
    <t>Norwegian Krone</t>
  </si>
  <si>
    <t>NPR</t>
  </si>
  <si>
    <t>NZD</t>
  </si>
  <si>
    <t>N.Z. Dollars</t>
  </si>
  <si>
    <t>OMR</t>
  </si>
  <si>
    <t>Omani Rial</t>
  </si>
  <si>
    <t>PAB</t>
  </si>
  <si>
    <t>Balboa</t>
  </si>
  <si>
    <t>PEN</t>
  </si>
  <si>
    <t>New Sol</t>
  </si>
  <si>
    <t>PGK</t>
  </si>
  <si>
    <t>Kina</t>
  </si>
  <si>
    <t>PHP</t>
  </si>
  <si>
    <t>PKR</t>
  </si>
  <si>
    <t>PLN</t>
  </si>
  <si>
    <t>Zloty</t>
  </si>
  <si>
    <t>PTE</t>
  </si>
  <si>
    <t>PYG</t>
  </si>
  <si>
    <t>Guarani</t>
  </si>
  <si>
    <t>QAR</t>
  </si>
  <si>
    <t>RMB</t>
  </si>
  <si>
    <t>Yuan Renminbi</t>
  </si>
  <si>
    <t>ROL</t>
  </si>
  <si>
    <t>Leu (Old)</t>
  </si>
  <si>
    <t>RON</t>
  </si>
  <si>
    <t>RSD</t>
  </si>
  <si>
    <t>RUB</t>
  </si>
  <si>
    <t>RWF</t>
  </si>
  <si>
    <t>SAR</t>
  </si>
  <si>
    <t>SBD</t>
  </si>
  <si>
    <t>Sol.Isl.Dollar</t>
  </si>
  <si>
    <t>SCR</t>
  </si>
  <si>
    <t>SDD</t>
  </si>
  <si>
    <t>SDG</t>
  </si>
  <si>
    <t>SDP</t>
  </si>
  <si>
    <t>SEK</t>
  </si>
  <si>
    <t>Swedish Krona</t>
  </si>
  <si>
    <t>SGD</t>
  </si>
  <si>
    <t>Sing.Dollar</t>
  </si>
  <si>
    <t>SHP</t>
  </si>
  <si>
    <t>St.Helena Pound</t>
  </si>
  <si>
    <t>SIT</t>
  </si>
  <si>
    <t>Tolar</t>
  </si>
  <si>
    <t>SKK</t>
  </si>
  <si>
    <t>SLL</t>
  </si>
  <si>
    <t>Leone</t>
  </si>
  <si>
    <t>SOS</t>
  </si>
  <si>
    <t>SRD</t>
  </si>
  <si>
    <t>Surinam Dollar</t>
  </si>
  <si>
    <t>SRG</t>
  </si>
  <si>
    <t>Surinam Guilder</t>
  </si>
  <si>
    <t>SSP</t>
  </si>
  <si>
    <t>STD</t>
  </si>
  <si>
    <t>Dobra</t>
  </si>
  <si>
    <t>SVC</t>
  </si>
  <si>
    <t>Colon</t>
  </si>
  <si>
    <t>SYP</t>
  </si>
  <si>
    <t>Syrian Pound</t>
  </si>
  <si>
    <t>SZL</t>
  </si>
  <si>
    <t>Lilangeni</t>
  </si>
  <si>
    <t>THB</t>
  </si>
  <si>
    <t>Baht</t>
  </si>
  <si>
    <t>TJR</t>
  </si>
  <si>
    <t>TJS</t>
  </si>
  <si>
    <t>Somoni</t>
  </si>
  <si>
    <t>TMM</t>
  </si>
  <si>
    <t>Manat (Old)</t>
  </si>
  <si>
    <t>TMT</t>
  </si>
  <si>
    <t>TND</t>
  </si>
  <si>
    <t>TOP</t>
  </si>
  <si>
    <t>Pa'anga</t>
  </si>
  <si>
    <t>TPE</t>
  </si>
  <si>
    <t>Timor Escudo</t>
  </si>
  <si>
    <t>TRL</t>
  </si>
  <si>
    <t>Lira (Old)</t>
  </si>
  <si>
    <t>TRY</t>
  </si>
  <si>
    <t>TTD</t>
  </si>
  <si>
    <t>T.+ T. Dollar</t>
  </si>
  <si>
    <t>TWD</t>
  </si>
  <si>
    <t>TZS</t>
  </si>
  <si>
    <t>UAH</t>
  </si>
  <si>
    <t>Hryvnia</t>
  </si>
  <si>
    <t>UGX</t>
  </si>
  <si>
    <t>USD</t>
  </si>
  <si>
    <t>US Dollar</t>
  </si>
  <si>
    <t>USDN</t>
  </si>
  <si>
    <t>UYU</t>
  </si>
  <si>
    <t>UZS</t>
  </si>
  <si>
    <t>VEB</t>
  </si>
  <si>
    <t>Bolivar (Old)</t>
  </si>
  <si>
    <t>VEF</t>
  </si>
  <si>
    <t>Bolivar</t>
  </si>
  <si>
    <t>VES</t>
  </si>
  <si>
    <t>VND</t>
  </si>
  <si>
    <t>Dong</t>
  </si>
  <si>
    <t>VUV</t>
  </si>
  <si>
    <t>Vatu</t>
  </si>
  <si>
    <t>WST</t>
  </si>
  <si>
    <t>Tala</t>
  </si>
  <si>
    <t>XAF</t>
  </si>
  <si>
    <t>CFA Franc BEAC</t>
  </si>
  <si>
    <t>XCD</t>
  </si>
  <si>
    <t>XEU</t>
  </si>
  <si>
    <t>E.C.U.</t>
  </si>
  <si>
    <t>XOF</t>
  </si>
  <si>
    <t>CFA Franc BCEAO</t>
  </si>
  <si>
    <t>XPF</t>
  </si>
  <si>
    <t>YER</t>
  </si>
  <si>
    <t>Yemeni Ryal</t>
  </si>
  <si>
    <t>YUM</t>
  </si>
  <si>
    <t>New Dinar</t>
  </si>
  <si>
    <t>ZAR</t>
  </si>
  <si>
    <t>Rand</t>
  </si>
  <si>
    <t>ZMK</t>
  </si>
  <si>
    <t>Kwacha</t>
  </si>
  <si>
    <t>ZMW</t>
  </si>
  <si>
    <t>ZRN</t>
  </si>
  <si>
    <t>Zaire</t>
  </si>
  <si>
    <t>ZWD</t>
  </si>
  <si>
    <t>Zimbabwe Dollar</t>
  </si>
  <si>
    <t>ZWL</t>
  </si>
  <si>
    <t>ZWN</t>
  </si>
  <si>
    <t>ZWR</t>
  </si>
  <si>
    <t>Title Value</t>
  </si>
  <si>
    <t>0001</t>
  </si>
  <si>
    <t>0002</t>
  </si>
  <si>
    <t>[Reference] Title</t>
  </si>
  <si>
    <t>[Reference] Bank Charges Description</t>
  </si>
  <si>
    <t>[Reference] FPS Payment Methodology Description</t>
  </si>
  <si>
    <t>[Reference] Country Code Description</t>
  </si>
  <si>
    <t>[Reference] Currency Description</t>
  </si>
  <si>
    <t>004
HSBCHKHHHHKH</t>
  </si>
  <si>
    <r>
      <t>Bank Detail</t>
    </r>
    <r>
      <rPr>
        <b/>
        <sz val="14"/>
        <color rgb="FFFF0000"/>
        <rFont val="Times New Roman"/>
        <family val="1"/>
      </rPr>
      <t>*</t>
    </r>
  </si>
  <si>
    <r>
      <t>Bank / Swift Code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(Max. 15 Characters)</t>
    </r>
  </si>
  <si>
    <t xml:space="preserve">Supplier's FPS ID / Email / Mobile No.
(either one) </t>
  </si>
  <si>
    <t>Supplier Master's Note
(e.g. scope of services, product range, etc.)</t>
  </si>
  <si>
    <t>2000000</t>
  </si>
  <si>
    <r>
      <t xml:space="preserve">Purpose of Payment Highlight for </t>
    </r>
    <r>
      <rPr>
        <sz val="10"/>
        <rFont val="Times New Roman"/>
        <family val="1"/>
      </rPr>
      <t>Originating Payment to China's Bank</t>
    </r>
    <r>
      <rPr>
        <sz val="10"/>
        <color rgb="FF000000"/>
        <rFont val="Times New Roman"/>
        <family val="1"/>
      </rPr>
      <t xml:space="preserve">
</t>
    </r>
    <r>
      <rPr>
        <sz val="10"/>
        <color theme="8" tint="-0.249977111117893"/>
        <rFont val="Times New Roman"/>
        <family val="1"/>
      </rPr>
      <t>'C001' - Goods Trade
'C002' - Service Trade
'C003' - Capital TRF
'C004' - Charity Donation
'C005' - Fund TRF</t>
    </r>
    <r>
      <rPr>
        <sz val="10"/>
        <color rgb="FF000000"/>
        <rFont val="Times New Roman"/>
        <family val="1"/>
      </rPr>
      <t xml:space="preserve">
</t>
    </r>
    <r>
      <rPr>
        <sz val="10"/>
        <color rgb="FFC00000"/>
        <rFont val="Times New Roman"/>
        <family val="1"/>
      </rPr>
      <t>Please Refer to Reference Value - Purpose of Payment Highlight for Originating Payment</t>
    </r>
  </si>
  <si>
    <t>Bank Country Code</t>
  </si>
  <si>
    <t>Supplier</t>
  </si>
  <si>
    <t>Fill in 'NA' when it is not available</t>
  </si>
  <si>
    <r>
      <rPr>
        <sz val="10"/>
        <color rgb="FFFF0000"/>
        <rFont val="Times New Roman"/>
        <family val="1"/>
      </rPr>
      <t xml:space="preserve">For </t>
    </r>
    <r>
      <rPr>
        <u/>
        <sz val="10"/>
        <color rgb="FFFF0000"/>
        <rFont val="Times New Roman"/>
        <family val="1"/>
      </rPr>
      <t>Local</t>
    </r>
    <r>
      <rPr>
        <sz val="10"/>
        <color rgb="FFFF0000"/>
        <rFont val="Times New Roman"/>
        <family val="1"/>
      </rPr>
      <t xml:space="preserve"> bank, Input the Bank Code  
For </t>
    </r>
    <r>
      <rPr>
        <u/>
        <sz val="10"/>
        <color rgb="FFFF0000"/>
        <rFont val="Times New Roman"/>
        <family val="1"/>
      </rPr>
      <t>Oversea</t>
    </r>
    <r>
      <rPr>
        <sz val="10"/>
        <color rgb="FFFF0000"/>
        <rFont val="Times New Roman"/>
        <family val="1"/>
      </rPr>
      <t xml:space="preserve"> bank, Input the Swift Code</t>
    </r>
  </si>
  <si>
    <t>'Mr.'
'Mrs.'
'Ms.'
'Dr.'
'Prof.'</t>
  </si>
  <si>
    <r>
      <rPr>
        <b/>
        <sz val="10"/>
        <color rgb="FF000000"/>
        <rFont val="Times New Roman"/>
        <family val="1"/>
      </rPr>
      <t>Name</t>
    </r>
    <r>
      <rPr>
        <b/>
        <sz val="10"/>
        <color rgb="FFFF0000"/>
        <rFont val="Times New Roman"/>
        <family val="1"/>
      </rPr>
      <t>*</t>
    </r>
    <r>
      <rPr>
        <b/>
        <sz val="10"/>
        <color indexed="8"/>
        <rFont val="Times New Roman"/>
        <family val="1"/>
      </rPr>
      <t xml:space="preserve">
(Max. 40 Characters)</t>
    </r>
  </si>
  <si>
    <r>
      <t>Business Registration (BR) No.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(Max. 60 Characters)</t>
    </r>
  </si>
  <si>
    <r>
      <t>Currency</t>
    </r>
    <r>
      <rPr>
        <b/>
        <sz val="10"/>
        <color rgb="FFFF0000"/>
        <rFont val="Times New Roman"/>
        <family val="1"/>
      </rPr>
      <t>*</t>
    </r>
  </si>
  <si>
    <r>
      <rPr>
        <b/>
        <sz val="10"/>
        <color rgb="FF000000"/>
        <rFont val="Times New Roman"/>
        <family val="1"/>
      </rPr>
      <t>Supplier</t>
    </r>
    <r>
      <rPr>
        <b/>
        <sz val="10"/>
        <color rgb="FFFF0000"/>
        <rFont val="Times New Roman"/>
        <family val="1"/>
      </rPr>
      <t>*</t>
    </r>
  </si>
  <si>
    <r>
      <rPr>
        <b/>
        <sz val="10"/>
        <color rgb="FF000000"/>
        <rFont val="Times New Roman"/>
        <family val="1"/>
      </rPr>
      <t>Reconciliation Account</t>
    </r>
    <r>
      <rPr>
        <b/>
        <sz val="10"/>
        <color rgb="FFFF0000"/>
        <rFont val="Times New Roman"/>
        <family val="1"/>
      </rPr>
      <t>*</t>
    </r>
  </si>
  <si>
    <r>
      <t xml:space="preserve">Field with </t>
    </r>
    <r>
      <rPr>
        <b/>
        <sz val="10"/>
        <color rgb="FFFF0000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- SAP Mandatory Field
Field with </t>
    </r>
    <r>
      <rPr>
        <b/>
        <sz val="10"/>
        <color rgb="FFFF0000"/>
        <rFont val="Times New Roman"/>
        <family val="1"/>
      </rPr>
      <t>**</t>
    </r>
    <r>
      <rPr>
        <b/>
        <sz val="10"/>
        <color theme="1"/>
        <rFont val="Times New Roman"/>
        <family val="1"/>
      </rPr>
      <t xml:space="preserve"> - TWC Mandaotry Field</t>
    </r>
  </si>
  <si>
    <r>
      <rPr>
        <b/>
        <sz val="10"/>
        <color rgb="FF000000"/>
        <rFont val="Times New Roman"/>
        <family val="1"/>
      </rPr>
      <t>BP Grouping</t>
    </r>
    <r>
      <rPr>
        <b/>
        <sz val="10"/>
        <color rgb="FFFF0000"/>
        <rFont val="Times New Roman"/>
        <family val="1"/>
      </rPr>
      <t>*</t>
    </r>
  </si>
  <si>
    <r>
      <t>Company Tel. No.</t>
    </r>
    <r>
      <rPr>
        <b/>
        <sz val="10"/>
        <color rgb="FFFF0000"/>
        <rFont val="Times New Roman"/>
        <family val="1"/>
      </rPr>
      <t>**</t>
    </r>
    <r>
      <rPr>
        <b/>
        <sz val="10"/>
        <rFont val="Times New Roman"/>
        <family val="1"/>
      </rPr>
      <t xml:space="preserve">
(Max. 16 Characters)</t>
    </r>
  </si>
  <si>
    <r>
      <t>Last Name</t>
    </r>
    <r>
      <rPr>
        <b/>
        <sz val="10"/>
        <color rgb="FFFF0000"/>
        <rFont val="Times New Roman"/>
        <family val="1"/>
      </rPr>
      <t>*</t>
    </r>
    <r>
      <rPr>
        <b/>
        <sz val="10"/>
        <rFont val="Times New Roman"/>
        <family val="1"/>
      </rPr>
      <t xml:space="preserve">
(Max. 35 Characters)</t>
    </r>
  </si>
  <si>
    <t>Ms.</t>
  </si>
  <si>
    <t>Dr.</t>
  </si>
  <si>
    <t>Prof.</t>
  </si>
  <si>
    <t>0005</t>
  </si>
  <si>
    <t>0006</t>
  </si>
  <si>
    <t>0007</t>
  </si>
  <si>
    <t>0001 - ''Mr.'
0002 - 'Mrs.'
0005 - 'Dr.'
0006 - 'Prof.'
0007 - 'Ms.'</t>
  </si>
  <si>
    <r>
      <t>Field with</t>
    </r>
    <r>
      <rPr>
        <b/>
        <sz val="10"/>
        <color rgb="FFFF0000"/>
        <rFont val="Times New Roman"/>
        <family val="1"/>
      </rPr>
      <t xml:space="preserve"> * </t>
    </r>
    <r>
      <rPr>
        <b/>
        <sz val="10"/>
        <rFont val="Times New Roman"/>
        <family val="1"/>
      </rPr>
      <t>- Mandatory Field</t>
    </r>
  </si>
  <si>
    <t>Payment Terms
Please propose Target Payment Terms if it is not 30 days credit.</t>
  </si>
  <si>
    <t>[Reference] Material Group Description (Grouping) (20)</t>
  </si>
  <si>
    <t>[Reference] Material Group Description (60)</t>
  </si>
  <si>
    <t>AV, CCTV, Acc Contr.</t>
  </si>
  <si>
    <t>AV Equipment / Maintenance / Assessories</t>
  </si>
  <si>
    <t>CCTV System / Maintenance / Assessories</t>
  </si>
  <si>
    <t>Access Control System / Maintenance / Assessories</t>
  </si>
  <si>
    <t>Book and Publication</t>
  </si>
  <si>
    <t>LIB Database Subscription </t>
  </si>
  <si>
    <t>Print Book/ Journal / Magazine </t>
  </si>
  <si>
    <t>eLearning / Online Test </t>
  </si>
  <si>
    <t>Building &amp; E&amp;M Works</t>
  </si>
  <si>
    <t>Renovation/ Building/ E&amp;M Works/ Plumping / Pumping Works</t>
  </si>
  <si>
    <t>Architectural and Other Construction Consultancy Services</t>
  </si>
  <si>
    <t>Others</t>
  </si>
  <si>
    <t>Stove, Utensil &amp; Other cooking related equipment </t>
  </si>
  <si>
    <t>Other Facilities Management Services/ Equipment </t>
  </si>
  <si>
    <t>Classroom/ Lab Furniture, Lockers </t>
  </si>
  <si>
    <t>Other Furniture </t>
  </si>
  <si>
    <t>Insurance Services</t>
  </si>
  <si>
    <t>IT Equip. &amp; Services</t>
  </si>
  <si>
    <t>Computer Accessories / Stationery</t>
  </si>
  <si>
    <t>IT Infrastructure, IT Solutions   </t>
  </si>
  <si>
    <t>Telephone System/ Services </t>
  </si>
  <si>
    <t>3D Printer/ 3D Printing Services </t>
  </si>
  <si>
    <t>Artificial Intelligent (AI) Software/ Equipment / Services</t>
  </si>
  <si>
    <t>Photocopier / Printer</t>
  </si>
  <si>
    <t>Other IT Goods/ Services</t>
  </si>
  <si>
    <t>Shuttle Bus Service, Hire of Lorry / Van and labour  </t>
  </si>
  <si>
    <t>Other Logistics Services</t>
  </si>
  <si>
    <t>Medical Equip./Serv.</t>
  </si>
  <si>
    <t>Medical/ Lab. Equip./ Consumables / Accesseries &amp; Services</t>
  </si>
  <si>
    <r>
      <t>General Stationery</t>
    </r>
    <r>
      <rPr>
        <strike/>
        <sz val="10"/>
        <rFont val="Times New Roman"/>
        <family val="1"/>
      </rPr>
      <t xml:space="preserve"> </t>
    </r>
  </si>
  <si>
    <r>
      <t>Office Supplies </t>
    </r>
    <r>
      <rPr>
        <sz val="10"/>
        <color rgb="FFFF0000"/>
        <rFont val="Times New Roman"/>
        <family val="1"/>
      </rPr>
      <t>**</t>
    </r>
  </si>
  <si>
    <t>Professional Services</t>
  </si>
  <si>
    <t>Legal Advice/ Legal Consultant </t>
  </si>
  <si>
    <t>General Consultancy Services </t>
  </si>
  <si>
    <t>Quality Assessments / Testings (e.g. Water/ Air Quality)</t>
  </si>
  <si>
    <t>Other Professional Services</t>
  </si>
  <si>
    <t>Artwork Design and Production</t>
  </si>
  <si>
    <r>
      <t>Printing </t>
    </r>
    <r>
      <rPr>
        <sz val="10"/>
        <color rgb="FFFF0000"/>
        <rFont val="Times New Roman"/>
        <family val="1"/>
      </rPr>
      <t>**</t>
    </r>
  </si>
  <si>
    <t>Sports Equipment / Materials / Services</t>
  </si>
  <si>
    <t>Sport Coaching </t>
  </si>
  <si>
    <t>Training</t>
  </si>
  <si>
    <t>Placement/ Attachment/ Practicum </t>
  </si>
  <si>
    <t>General Training Services</t>
  </si>
  <si>
    <t>T-shirt / Polo Shirt / Uniform</t>
  </si>
  <si>
    <t>Venue Rental</t>
  </si>
  <si>
    <t>Scope of 
Supplies/ Services</t>
  </si>
  <si>
    <t>Detailed List of 
Goods and Services Your Company Can Supply</t>
  </si>
  <si>
    <t>When Default Payment is FPS, Fill in Columns AI and AJ
FPS Payment Methodology
&lt;For Local Payment only&gt;</t>
  </si>
  <si>
    <t>When Default Payment is FPS, Fill in Columns AI and AJ
FPS ID / Email / Mobile
&lt;For Local Payment only&gt;</t>
  </si>
  <si>
    <t>account Holder Name 2
{Account Name}
(Max. 40 Characters)</t>
  </si>
  <si>
    <t>T_AVE1</t>
  </si>
  <si>
    <t>T_AVE2</t>
  </si>
  <si>
    <t>T_AVE3</t>
  </si>
  <si>
    <t>T_BOK2</t>
  </si>
  <si>
    <t>T_BOK3</t>
  </si>
  <si>
    <t>T_BOK4</t>
  </si>
  <si>
    <t>T_BOK5</t>
  </si>
  <si>
    <t>T_BUI1</t>
  </si>
  <si>
    <t>T_BUI2</t>
  </si>
  <si>
    <t>T_BUI3</t>
  </si>
  <si>
    <t>T_BUI4</t>
  </si>
  <si>
    <t>T_CAG1</t>
  </si>
  <si>
    <t>T_CAG2</t>
  </si>
  <si>
    <t>T_CAG3</t>
  </si>
  <si>
    <t>T_CLS1</t>
  </si>
  <si>
    <t>T_CLS2</t>
  </si>
  <si>
    <t>T_ELA1</t>
  </si>
  <si>
    <t>T_FAC1</t>
  </si>
  <si>
    <t>T_FAC2</t>
  </si>
  <si>
    <t>T_FAC3</t>
  </si>
  <si>
    <t>T_FAC4</t>
  </si>
  <si>
    <t>T_FUR1</t>
  </si>
  <si>
    <t>T_FUR2</t>
  </si>
  <si>
    <t>T_FUR3</t>
  </si>
  <si>
    <t>T_INS1</t>
  </si>
  <si>
    <t>T_ITS1</t>
  </si>
  <si>
    <t>T_ITS2</t>
  </si>
  <si>
    <t>T_ITS3</t>
  </si>
  <si>
    <t>T_ITS4</t>
  </si>
  <si>
    <t>T_ITS5</t>
  </si>
  <si>
    <t>T_ITS6</t>
  </si>
  <si>
    <t>T_ITS7</t>
  </si>
  <si>
    <t>T_ITS8</t>
  </si>
  <si>
    <t>T_ITS9</t>
  </si>
  <si>
    <t>T_LGT1</t>
  </si>
  <si>
    <t>T_LOG1</t>
  </si>
  <si>
    <t>T_LOG2</t>
  </si>
  <si>
    <t>T_LOG3</t>
  </si>
  <si>
    <t>T_LOG4</t>
  </si>
  <si>
    <t>T_LOG5</t>
  </si>
  <si>
    <t>T_MED1</t>
  </si>
  <si>
    <t>T_MED2</t>
  </si>
  <si>
    <t>T_MED3</t>
  </si>
  <si>
    <t>T_MED4</t>
  </si>
  <si>
    <t>T_MIS1</t>
  </si>
  <si>
    <t>T_MPS1</t>
  </si>
  <si>
    <t>T_MPS2</t>
  </si>
  <si>
    <t>T_MPS3</t>
  </si>
  <si>
    <t>T_MPS4</t>
  </si>
  <si>
    <t>T_MPS5</t>
  </si>
  <si>
    <t>T_MPS6</t>
  </si>
  <si>
    <t>T_OFE1</t>
  </si>
  <si>
    <t>T_OFE2</t>
  </si>
  <si>
    <t>T_OFE3</t>
  </si>
  <si>
    <t>T_OFE4</t>
  </si>
  <si>
    <t>T_OFE5</t>
  </si>
  <si>
    <t>T_PRO1</t>
  </si>
  <si>
    <t>T_PRO2</t>
  </si>
  <si>
    <t>T_PRO3</t>
  </si>
  <si>
    <t>T_PRO4</t>
  </si>
  <si>
    <t>T_PRO5</t>
  </si>
  <si>
    <t>T_PRO6</t>
  </si>
  <si>
    <t>T_PRO7</t>
  </si>
  <si>
    <t>T_PRT1</t>
  </si>
  <si>
    <t>T_PRT2</t>
  </si>
  <si>
    <t>T_PRT3</t>
  </si>
  <si>
    <t>T_PRT4</t>
  </si>
  <si>
    <t>T_SEC1</t>
  </si>
  <si>
    <t>T_SPO1</t>
  </si>
  <si>
    <t>T_SPO2</t>
  </si>
  <si>
    <t>T_TRA1</t>
  </si>
  <si>
    <t>T_TRA2</t>
  </si>
  <si>
    <t>T_TRS1</t>
  </si>
  <si>
    <t>T_TRS2</t>
  </si>
  <si>
    <t>T_UNI1</t>
  </si>
  <si>
    <t>T_UNI2</t>
  </si>
  <si>
    <t>T_UNI3</t>
  </si>
  <si>
    <t>T_VEN1</t>
  </si>
  <si>
    <t>T_ITS10</t>
  </si>
  <si>
    <t>T_ITS11</t>
  </si>
  <si>
    <t>Health Hong Kong Ltd.</t>
  </si>
  <si>
    <t>Rm. 5, 6/F or 
香港九龍旺角山東街90A號A座十樓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</si>
</sst>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ptos Narrow"/>
      <family val="2"/>
      <scheme val="minor"/>
    </font>
    <font>
      <sz val="10"/>
      <color rgb="FF7030A0"/>
      <name val="Times New Roman"/>
      <family val="1"/>
    </font>
    <font>
      <sz val="10"/>
      <color theme="8" tint="-0.249977111117893"/>
      <name val="Times New Roman"/>
      <family val="1"/>
    </font>
    <font>
      <u/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Aptos Narrow"/>
      <family val="2"/>
      <scheme val="minor"/>
    </font>
    <font>
      <i/>
      <sz val="11"/>
      <color theme="1"/>
      <name val="Times New Roman"/>
      <family val="1"/>
    </font>
    <font>
      <sz val="10"/>
      <color rgb="FF782170"/>
      <name val="Times New Roman"/>
      <family val="1"/>
    </font>
    <font>
      <strike/>
      <sz val="10"/>
      <color theme="5"/>
      <name val="Times New Roman"/>
      <family val="1"/>
    </font>
    <font>
      <sz val="10"/>
      <color theme="5"/>
      <name val="Times New Roman"/>
      <family val="1"/>
    </font>
    <font>
      <strike/>
      <sz val="10"/>
      <color indexed="8"/>
      <name val="Times New Roman"/>
      <family val="1"/>
    </font>
    <font>
      <b/>
      <sz val="14"/>
      <name val="Times New Roman"/>
      <family val="1"/>
    </font>
    <font>
      <sz val="14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trike/>
      <sz val="10"/>
      <color rgb="FF782170"/>
      <name val="Times New Roman"/>
      <family val="1"/>
    </font>
    <font>
      <u/>
      <sz val="10"/>
      <color rgb="FFFF0000"/>
      <name val="Times New Roman"/>
      <family val="1"/>
    </font>
    <font>
      <sz val="10"/>
      <color rgb="FF333333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0"/>
      <color rgb="FFC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7030A0"/>
      <name val="Times New Roman"/>
      <family val="1"/>
    </font>
    <font>
      <sz val="10"/>
      <color indexed="8"/>
      <name val="Times New Roman"/>
      <family val="1"/>
    </font>
    <font>
      <sz val="10"/>
      <color rgb="FFE97132"/>
      <name val="Times New Roman"/>
      <family val="1"/>
    </font>
    <font>
      <i/>
      <sz val="10"/>
      <color theme="8" tint="0.79998168889431442"/>
      <name val="Times New Roman"/>
      <family val="1"/>
    </font>
    <font>
      <i/>
      <sz val="10"/>
      <color theme="1"/>
      <name val="Aptos Narrow"/>
      <family val="2"/>
      <scheme val="minor"/>
    </font>
    <font>
      <b/>
      <sz val="14"/>
      <color theme="5" tint="0.79998168889431442"/>
      <name val="Times New Roman"/>
      <family val="1"/>
    </font>
    <font>
      <b/>
      <sz val="14"/>
      <color rgb="FFFF0000"/>
      <name val="Times New Roman"/>
      <family val="1"/>
    </font>
    <font>
      <u/>
      <sz val="11"/>
      <color theme="10"/>
      <name val="Aptos Narrow"/>
      <family val="2"/>
      <scheme val="minor"/>
    </font>
    <font>
      <b/>
      <sz val="10"/>
      <name val="Times New Roman"/>
      <family val="1"/>
    </font>
    <font>
      <strike/>
      <sz val="10"/>
      <name val="Times New Roman"/>
      <family val="1"/>
    </font>
    <font>
      <strike/>
      <sz val="10"/>
      <color rgb="FFFF0000"/>
      <name val="Times New Roman"/>
      <family val="1"/>
    </font>
    <font>
      <b/>
      <sz val="18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EFF4F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E2D5"/>
        <bgColor rgb="FF000000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245">
    <xf numFmtId="0" fontId="0" fillId="0" borderId="0" xfId="0"/>
    <xf numFmtId="49" fontId="1" fillId="0" borderId="0" xfId="0" applyNumberFormat="1" applyFont="1" applyProtection="1">
      <protection locked="0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" fontId="1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top" wrapText="1"/>
    </xf>
    <xf numFmtId="0" fontId="10" fillId="0" borderId="0" xfId="0" applyFont="1"/>
    <xf numFmtId="49" fontId="17" fillId="0" borderId="6" xfId="0" applyNumberFormat="1" applyFont="1" applyBorder="1" applyAlignment="1">
      <alignment vertical="top" wrapText="1"/>
    </xf>
    <xf numFmtId="49" fontId="17" fillId="0" borderId="10" xfId="0" applyNumberFormat="1" applyFont="1" applyBorder="1" applyAlignment="1">
      <alignment vertical="top" wrapText="1"/>
    </xf>
    <xf numFmtId="49" fontId="17" fillId="0" borderId="7" xfId="0" applyNumberFormat="1" applyFont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49" fontId="11" fillId="0" borderId="6" xfId="0" applyNumberFormat="1" applyFont="1" applyBorder="1" applyAlignment="1">
      <alignment vertical="top" wrapText="1"/>
    </xf>
    <xf numFmtId="49" fontId="11" fillId="0" borderId="7" xfId="0" applyNumberFormat="1" applyFont="1" applyBorder="1" applyAlignment="1">
      <alignment vertical="top" wrapText="1"/>
    </xf>
    <xf numFmtId="49" fontId="12" fillId="7" borderId="15" xfId="0" applyNumberFormat="1" applyFont="1" applyFill="1" applyBorder="1" applyAlignment="1">
      <alignment horizontal="left" vertical="top" wrapText="1"/>
    </xf>
    <xf numFmtId="49" fontId="12" fillId="7" borderId="14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7" fillId="0" borderId="0" xfId="0" applyFont="1" applyAlignment="1">
      <alignment vertical="top" wrapText="1"/>
    </xf>
    <xf numFmtId="0" fontId="35" fillId="0" borderId="6" xfId="0" applyFont="1" applyBorder="1" applyAlignment="1">
      <alignment vertical="top" wrapText="1"/>
    </xf>
    <xf numFmtId="0" fontId="35" fillId="0" borderId="7" xfId="0" applyFont="1" applyBorder="1" applyAlignment="1">
      <alignment vertical="top" wrapText="1"/>
    </xf>
    <xf numFmtId="0" fontId="35" fillId="0" borderId="4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center" vertical="top" wrapText="1"/>
    </xf>
    <xf numFmtId="49" fontId="17" fillId="0" borderId="5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top" wrapText="1"/>
    </xf>
    <xf numFmtId="49" fontId="7" fillId="8" borderId="18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top" wrapText="1"/>
      <protection locked="0"/>
    </xf>
    <xf numFmtId="49" fontId="17" fillId="0" borderId="4" xfId="0" quotePrefix="1" applyNumberFormat="1" applyFont="1" applyBorder="1" applyAlignment="1">
      <alignment horizontal="center" vertical="top" wrapText="1"/>
    </xf>
    <xf numFmtId="49" fontId="17" fillId="0" borderId="5" xfId="0" quotePrefix="1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49" fontId="24" fillId="0" borderId="0" xfId="0" applyNumberFormat="1" applyFont="1" applyAlignment="1">
      <alignment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11" fillId="8" borderId="12" xfId="0" applyFont="1" applyFill="1" applyBorder="1" applyAlignment="1">
      <alignment horizontal="left" vertical="top" wrapText="1"/>
    </xf>
    <xf numFmtId="0" fontId="11" fillId="8" borderId="13" xfId="0" applyFont="1" applyFill="1" applyBorder="1" applyAlignment="1">
      <alignment horizontal="left" vertical="top" wrapText="1"/>
    </xf>
    <xf numFmtId="49" fontId="0" fillId="0" borderId="0" xfId="0" applyNumberForma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6" fillId="0" borderId="6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40" fillId="8" borderId="18" xfId="0" applyFont="1" applyFill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49" fontId="11" fillId="0" borderId="0" xfId="0" applyNumberFormat="1" applyFont="1" applyAlignment="1">
      <alignment vertical="top" wrapText="1"/>
    </xf>
    <xf numFmtId="49" fontId="7" fillId="8" borderId="19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49" fontId="9" fillId="0" borderId="10" xfId="0" applyNumberFormat="1" applyFont="1" applyBorder="1" applyAlignment="1" applyProtection="1">
      <alignment horizontal="center" vertical="top" wrapText="1"/>
      <protection locked="0"/>
    </xf>
    <xf numFmtId="49" fontId="9" fillId="0" borderId="6" xfId="0" applyNumberFormat="1" applyFont="1" applyBorder="1" applyAlignment="1" applyProtection="1">
      <alignment horizontal="center" vertical="top" wrapText="1"/>
      <protection locked="0"/>
    </xf>
    <xf numFmtId="49" fontId="9" fillId="0" borderId="7" xfId="0" applyNumberFormat="1" applyFont="1" applyBorder="1" applyAlignment="1" applyProtection="1">
      <alignment horizontal="center" vertical="top" wrapText="1"/>
      <protection locked="0"/>
    </xf>
    <xf numFmtId="49" fontId="7" fillId="8" borderId="20" xfId="0" applyNumberFormat="1" applyFont="1" applyFill="1" applyBorder="1" applyAlignment="1">
      <alignment horizontal="center" vertical="top" wrapText="1"/>
    </xf>
    <xf numFmtId="49" fontId="18" fillId="8" borderId="18" xfId="0" applyNumberFormat="1" applyFont="1" applyFill="1" applyBorder="1" applyAlignment="1">
      <alignment horizontal="center" vertical="top" wrapText="1"/>
    </xf>
    <xf numFmtId="49" fontId="11" fillId="0" borderId="4" xfId="0" quotePrefix="1" applyNumberFormat="1" applyFont="1" applyBorder="1" applyAlignment="1">
      <alignment horizontal="center" vertical="top" wrapText="1"/>
    </xf>
    <xf numFmtId="49" fontId="11" fillId="0" borderId="5" xfId="0" quotePrefix="1" applyNumberFormat="1" applyFont="1" applyBorder="1" applyAlignment="1">
      <alignment horizontal="center" vertical="top" wrapText="1"/>
    </xf>
    <xf numFmtId="49" fontId="18" fillId="8" borderId="19" xfId="0" applyNumberFormat="1" applyFont="1" applyFill="1" applyBorder="1" applyAlignment="1">
      <alignment vertical="top" wrapText="1"/>
    </xf>
    <xf numFmtId="49" fontId="18" fillId="8" borderId="20" xfId="0" applyNumberFormat="1" applyFont="1" applyFill="1" applyBorder="1" applyAlignment="1">
      <alignment vertical="top" wrapText="1"/>
    </xf>
    <xf numFmtId="49" fontId="15" fillId="8" borderId="18" xfId="0" applyNumberFormat="1" applyFont="1" applyFill="1" applyBorder="1" applyAlignment="1">
      <alignment horizontal="center" vertical="top" wrapText="1"/>
    </xf>
    <xf numFmtId="0" fontId="7" fillId="8" borderId="18" xfId="0" applyFont="1" applyFill="1" applyBorder="1" applyAlignment="1">
      <alignment horizontal="center" vertical="top" wrapText="1"/>
    </xf>
    <xf numFmtId="0" fontId="7" fillId="8" borderId="19" xfId="0" applyFont="1" applyFill="1" applyBorder="1" applyAlignment="1">
      <alignment horizontal="left" vertical="top" wrapText="1"/>
    </xf>
    <xf numFmtId="0" fontId="18" fillId="8" borderId="18" xfId="0" applyFont="1" applyFill="1" applyBorder="1" applyAlignment="1">
      <alignment horizontal="center" vertical="top" wrapText="1"/>
    </xf>
    <xf numFmtId="0" fontId="18" fillId="8" borderId="20" xfId="0" applyFont="1" applyFill="1" applyBorder="1" applyAlignment="1">
      <alignment vertical="top" wrapText="1"/>
    </xf>
    <xf numFmtId="0" fontId="18" fillId="8" borderId="17" xfId="0" applyFont="1" applyFill="1" applyBorder="1" applyAlignment="1">
      <alignment horizontal="center" vertical="top" wrapText="1"/>
    </xf>
    <xf numFmtId="0" fontId="40" fillId="8" borderId="20" xfId="0" applyFont="1" applyFill="1" applyBorder="1" applyAlignment="1">
      <alignment horizontal="left" vertical="top"/>
    </xf>
    <xf numFmtId="0" fontId="11" fillId="7" borderId="39" xfId="0" applyFont="1" applyFill="1" applyBorder="1" applyAlignment="1">
      <alignment horizontal="left" vertical="top" wrapText="1"/>
    </xf>
    <xf numFmtId="0" fontId="11" fillId="7" borderId="40" xfId="0" quotePrefix="1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0" fillId="0" borderId="1" xfId="0" applyFont="1" applyBorder="1"/>
    <xf numFmtId="49" fontId="3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 wrapText="1"/>
    </xf>
    <xf numFmtId="49" fontId="19" fillId="0" borderId="0" xfId="0" applyNumberFormat="1" applyFont="1" applyAlignment="1">
      <alignment horizontal="center"/>
    </xf>
    <xf numFmtId="49" fontId="27" fillId="3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wrapText="1"/>
    </xf>
    <xf numFmtId="49" fontId="11" fillId="0" borderId="33" xfId="0" quotePrefix="1" applyNumberFormat="1" applyFont="1" applyBorder="1" applyAlignment="1">
      <alignment horizontal="center" vertical="top" wrapText="1"/>
    </xf>
    <xf numFmtId="49" fontId="9" fillId="0" borderId="32" xfId="0" applyNumberFormat="1" applyFont="1" applyBorder="1" applyAlignment="1" applyProtection="1">
      <alignment horizontal="center" vertical="top" wrapText="1"/>
      <protection locked="0"/>
    </xf>
    <xf numFmtId="49" fontId="3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 vertical="top" wrapText="1"/>
    </xf>
    <xf numFmtId="0" fontId="52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Border="1" applyAlignment="1" applyProtection="1">
      <alignment horizontal="left" vertical="top" wrapText="1"/>
      <protection locked="0"/>
    </xf>
    <xf numFmtId="49" fontId="49" fillId="0" borderId="21" xfId="1" applyNumberFormat="1" applyBorder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49" fontId="49" fillId="0" borderId="1" xfId="1" applyNumberFormat="1" applyBorder="1" applyAlignment="1" applyProtection="1">
      <alignment horizontal="left" vertical="top" wrapText="1"/>
      <protection locked="0"/>
    </xf>
    <xf numFmtId="49" fontId="3" fillId="0" borderId="21" xfId="0" applyNumberFormat="1" applyFont="1" applyBorder="1" applyAlignment="1" applyProtection="1">
      <alignment horizontal="left" vertical="top"/>
      <protection locked="0"/>
    </xf>
    <xf numFmtId="49" fontId="7" fillId="10" borderId="8" xfId="0" applyNumberFormat="1" applyFont="1" applyFill="1" applyBorder="1" applyAlignment="1">
      <alignment vertical="center" wrapText="1"/>
    </xf>
    <xf numFmtId="49" fontId="7" fillId="3" borderId="12" xfId="0" applyNumberFormat="1" applyFont="1" applyFill="1" applyBorder="1" applyAlignment="1">
      <alignment horizontal="center" vertical="top" wrapText="1"/>
    </xf>
    <xf numFmtId="49" fontId="7" fillId="3" borderId="13" xfId="0" applyNumberFormat="1" applyFont="1" applyFill="1" applyBorder="1" applyAlignment="1">
      <alignment horizontal="center" vertical="top" wrapText="1"/>
    </xf>
    <xf numFmtId="0" fontId="20" fillId="3" borderId="12" xfId="0" quotePrefix="1" applyFont="1" applyFill="1" applyBorder="1" applyAlignment="1">
      <alignment horizontal="left" vertical="top" wrapText="1"/>
    </xf>
    <xf numFmtId="49" fontId="27" fillId="3" borderId="13" xfId="0" applyNumberFormat="1" applyFont="1" applyFill="1" applyBorder="1" applyAlignment="1">
      <alignment horizontal="left" vertical="top" wrapText="1"/>
    </xf>
    <xf numFmtId="49" fontId="23" fillId="7" borderId="16" xfId="0" applyNumberFormat="1" applyFont="1" applyFill="1" applyBorder="1" applyAlignment="1">
      <alignment horizontal="left" vertical="top"/>
    </xf>
    <xf numFmtId="0" fontId="17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17" fillId="0" borderId="0" xfId="0" applyFont="1" applyAlignment="1" applyProtection="1">
      <alignment wrapText="1"/>
      <protection hidden="1"/>
    </xf>
    <xf numFmtId="0" fontId="15" fillId="8" borderId="8" xfId="0" applyFont="1" applyFill="1" applyBorder="1" applyAlignment="1" applyProtection="1">
      <alignment horizontal="center" vertical="top" wrapText="1"/>
      <protection hidden="1"/>
    </xf>
    <xf numFmtId="0" fontId="15" fillId="8" borderId="11" xfId="0" applyFont="1" applyFill="1" applyBorder="1" applyAlignment="1" applyProtection="1">
      <alignment horizontal="center" vertical="top" wrapText="1"/>
      <protection hidden="1"/>
    </xf>
    <xf numFmtId="0" fontId="15" fillId="8" borderId="9" xfId="0" applyFont="1" applyFill="1" applyBorder="1" applyAlignment="1" applyProtection="1">
      <alignment horizontal="center" vertical="top" wrapText="1"/>
      <protection hidden="1"/>
    </xf>
    <xf numFmtId="0" fontId="17" fillId="0" borderId="0" xfId="0" applyFont="1" applyAlignment="1" applyProtection="1">
      <alignment horizontal="center" vertical="top" wrapText="1"/>
      <protection hidden="1"/>
    </xf>
    <xf numFmtId="0" fontId="17" fillId="8" borderId="12" xfId="0" applyFont="1" applyFill="1" applyBorder="1" applyAlignment="1" applyProtection="1">
      <alignment horizontal="left" vertical="top" wrapText="1"/>
      <protection hidden="1"/>
    </xf>
    <xf numFmtId="0" fontId="9" fillId="8" borderId="1" xfId="0" applyFont="1" applyFill="1" applyBorder="1" applyAlignment="1" applyProtection="1">
      <alignment horizontal="left" vertical="top" wrapText="1"/>
      <protection hidden="1"/>
    </xf>
    <xf numFmtId="0" fontId="8" fillId="8" borderId="1" xfId="0" applyFont="1" applyFill="1" applyBorder="1" applyAlignment="1" applyProtection="1">
      <alignment horizontal="left" vertical="top" wrapText="1"/>
      <protection hidden="1"/>
    </xf>
    <xf numFmtId="0" fontId="16" fillId="8" borderId="1" xfId="0" applyFont="1" applyFill="1" applyBorder="1" applyAlignment="1" applyProtection="1">
      <alignment horizontal="left" vertical="top" wrapText="1"/>
      <protection hidden="1"/>
    </xf>
    <xf numFmtId="0" fontId="16" fillId="8" borderId="13" xfId="0" applyFont="1" applyFill="1" applyBorder="1" applyAlignment="1" applyProtection="1">
      <alignment horizontal="left" vertical="top" wrapText="1"/>
      <protection hidden="1"/>
    </xf>
    <xf numFmtId="0" fontId="23" fillId="7" borderId="14" xfId="0" applyFont="1" applyFill="1" applyBorder="1" applyAlignment="1" applyProtection="1">
      <alignment horizontal="left" vertical="top" wrapText="1"/>
      <protection hidden="1"/>
    </xf>
    <xf numFmtId="0" fontId="12" fillId="7" borderId="15" xfId="0" applyFont="1" applyFill="1" applyBorder="1" applyAlignment="1" applyProtection="1">
      <alignment horizontal="left" vertical="top" wrapText="1"/>
      <protection hidden="1"/>
    </xf>
    <xf numFmtId="0" fontId="12" fillId="7" borderId="16" xfId="0" applyFont="1" applyFill="1" applyBorder="1" applyAlignment="1" applyProtection="1">
      <alignment horizontal="left" vertical="top" wrapText="1"/>
      <protection hidden="1"/>
    </xf>
    <xf numFmtId="0" fontId="23" fillId="0" borderId="0" xfId="0" applyFont="1" applyAlignment="1" applyProtection="1">
      <alignment vertical="top" wrapText="1"/>
      <protection hidden="1"/>
    </xf>
    <xf numFmtId="49" fontId="10" fillId="0" borderId="0" xfId="0" applyNumberFormat="1" applyFont="1" applyAlignment="1" applyProtection="1">
      <alignment horizontal="left" vertical="top"/>
      <protection hidden="1"/>
    </xf>
    <xf numFmtId="49" fontId="15" fillId="8" borderId="24" xfId="0" applyNumberFormat="1" applyFont="1" applyFill="1" applyBorder="1" applyAlignment="1" applyProtection="1">
      <alignment horizontal="center" vertical="top" wrapText="1"/>
      <protection hidden="1"/>
    </xf>
    <xf numFmtId="49" fontId="15" fillId="8" borderId="25" xfId="0" applyNumberFormat="1" applyFont="1" applyFill="1" applyBorder="1" applyAlignment="1" applyProtection="1">
      <alignment horizontal="center" vertical="top" wrapText="1"/>
      <protection hidden="1"/>
    </xf>
    <xf numFmtId="49" fontId="15" fillId="8" borderId="26" xfId="0" applyNumberFormat="1" applyFont="1" applyFill="1" applyBorder="1" applyAlignment="1" applyProtection="1">
      <alignment horizontal="center" vertical="top" wrapText="1"/>
      <protection hidden="1"/>
    </xf>
    <xf numFmtId="49" fontId="15" fillId="8" borderId="27" xfId="0" applyNumberFormat="1" applyFont="1" applyFill="1" applyBorder="1" applyAlignment="1" applyProtection="1">
      <alignment horizontal="center" vertical="top" wrapText="1"/>
      <protection hidden="1"/>
    </xf>
    <xf numFmtId="49" fontId="10" fillId="0" borderId="0" xfId="0" applyNumberFormat="1" applyFont="1" applyAlignment="1" applyProtection="1">
      <alignment horizontal="center" vertical="top" wrapText="1"/>
      <protection hidden="1"/>
    </xf>
    <xf numFmtId="49" fontId="17" fillId="8" borderId="12" xfId="0" applyNumberFormat="1" applyFont="1" applyFill="1" applyBorder="1" applyAlignment="1" applyProtection="1">
      <alignment horizontal="left" vertical="top" wrapText="1"/>
      <protection hidden="1"/>
    </xf>
    <xf numFmtId="49" fontId="9" fillId="8" borderId="1" xfId="0" applyNumberFormat="1" applyFont="1" applyFill="1" applyBorder="1" applyAlignment="1" applyProtection="1">
      <alignment horizontal="left" vertical="top" wrapText="1"/>
      <protection hidden="1"/>
    </xf>
    <xf numFmtId="49" fontId="41" fillId="8" borderId="1" xfId="0" applyNumberFormat="1" applyFont="1" applyFill="1" applyBorder="1" applyAlignment="1" applyProtection="1">
      <alignment horizontal="left" vertical="top" wrapText="1"/>
      <protection hidden="1"/>
    </xf>
    <xf numFmtId="49" fontId="43" fillId="8" borderId="1" xfId="0" applyNumberFormat="1" applyFont="1" applyFill="1" applyBorder="1" applyAlignment="1" applyProtection="1">
      <alignment horizontal="left" vertical="top" wrapText="1"/>
      <protection hidden="1"/>
    </xf>
    <xf numFmtId="0" fontId="20" fillId="8" borderId="1" xfId="0" quotePrefix="1" applyFont="1" applyFill="1" applyBorder="1" applyAlignment="1" applyProtection="1">
      <alignment horizontal="left" vertical="top" wrapText="1"/>
      <protection hidden="1"/>
    </xf>
    <xf numFmtId="49" fontId="16" fillId="8" borderId="1" xfId="0" applyNumberFormat="1" applyFont="1" applyFill="1" applyBorder="1" applyAlignment="1" applyProtection="1">
      <alignment horizontal="left" vertical="top"/>
      <protection hidden="1"/>
    </xf>
    <xf numFmtId="49" fontId="16" fillId="8" borderId="1" xfId="0" applyNumberFormat="1" applyFont="1" applyFill="1" applyBorder="1" applyAlignment="1" applyProtection="1">
      <alignment horizontal="left" vertical="top" wrapText="1"/>
      <protection hidden="1"/>
    </xf>
    <xf numFmtId="49" fontId="16" fillId="8" borderId="13" xfId="0" applyNumberFormat="1" applyFont="1" applyFill="1" applyBorder="1" applyAlignment="1" applyProtection="1">
      <alignment horizontal="left" vertical="top" wrapText="1"/>
      <protection hidden="1"/>
    </xf>
    <xf numFmtId="49" fontId="10" fillId="0" borderId="0" xfId="0" applyNumberFormat="1" applyFont="1" applyAlignment="1" applyProtection="1">
      <alignment horizontal="left" vertical="top" wrapText="1"/>
      <protection hidden="1"/>
    </xf>
    <xf numFmtId="49" fontId="23" fillId="7" borderId="14" xfId="0" applyNumberFormat="1" applyFont="1" applyFill="1" applyBorder="1" applyAlignment="1" applyProtection="1">
      <alignment horizontal="left" vertical="top" wrapText="1"/>
      <protection hidden="1"/>
    </xf>
    <xf numFmtId="49" fontId="12" fillId="7" borderId="15" xfId="0" applyNumberFormat="1" applyFont="1" applyFill="1" applyBorder="1" applyAlignment="1" applyProtection="1">
      <alignment horizontal="left" vertical="top"/>
      <protection hidden="1"/>
    </xf>
    <xf numFmtId="49" fontId="12" fillId="7" borderId="15" xfId="0" applyNumberFormat="1" applyFont="1" applyFill="1" applyBorder="1" applyAlignment="1" applyProtection="1">
      <alignment horizontal="left" vertical="top" wrapText="1"/>
      <protection hidden="1"/>
    </xf>
    <xf numFmtId="49" fontId="23" fillId="7" borderId="15" xfId="0" applyNumberFormat="1" applyFont="1" applyFill="1" applyBorder="1" applyAlignment="1" applyProtection="1">
      <alignment horizontal="left" vertical="top"/>
      <protection hidden="1"/>
    </xf>
    <xf numFmtId="49" fontId="23" fillId="7" borderId="15" xfId="0" quotePrefix="1" applyNumberFormat="1" applyFont="1" applyFill="1" applyBorder="1" applyAlignment="1" applyProtection="1">
      <alignment horizontal="left" vertical="top"/>
      <protection hidden="1"/>
    </xf>
    <xf numFmtId="49" fontId="23" fillId="7" borderId="16" xfId="0" quotePrefix="1" applyNumberFormat="1" applyFont="1" applyFill="1" applyBorder="1" applyAlignment="1" applyProtection="1">
      <alignment horizontal="left" vertical="top"/>
      <protection hidden="1"/>
    </xf>
    <xf numFmtId="49" fontId="25" fillId="0" borderId="0" xfId="0" applyNumberFormat="1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49" fontId="9" fillId="0" borderId="0" xfId="0" applyNumberFormat="1" applyFont="1" applyAlignment="1" applyProtection="1">
      <alignment horizontal="left" vertical="top"/>
      <protection hidden="1"/>
    </xf>
    <xf numFmtId="49" fontId="10" fillId="0" borderId="0" xfId="0" applyNumberFormat="1" applyFont="1" applyAlignment="1" applyProtection="1">
      <alignment vertical="top"/>
      <protection hidden="1"/>
    </xf>
    <xf numFmtId="49" fontId="14" fillId="0" borderId="0" xfId="0" applyNumberFormat="1" applyFont="1" applyAlignment="1" applyProtection="1">
      <alignment horizontal="left" vertical="top"/>
      <protection hidden="1"/>
    </xf>
    <xf numFmtId="0" fontId="7" fillId="8" borderId="11" xfId="0" applyFont="1" applyFill="1" applyBorder="1" applyAlignment="1" applyProtection="1">
      <alignment horizontal="center" vertical="top" wrapText="1"/>
      <protection hidden="1"/>
    </xf>
    <xf numFmtId="49" fontId="15" fillId="8" borderId="11" xfId="0" applyNumberFormat="1" applyFont="1" applyFill="1" applyBorder="1" applyAlignment="1" applyProtection="1">
      <alignment horizontal="center" vertical="top" wrapText="1"/>
      <protection hidden="1"/>
    </xf>
    <xf numFmtId="0" fontId="15" fillId="4" borderId="9" xfId="0" applyFont="1" applyFill="1" applyBorder="1" applyAlignment="1" applyProtection="1">
      <alignment horizontal="center" vertical="top" wrapText="1"/>
      <protection hidden="1"/>
    </xf>
    <xf numFmtId="0" fontId="17" fillId="8" borderId="12" xfId="0" applyFont="1" applyFill="1" applyBorder="1" applyAlignment="1" applyProtection="1">
      <alignment vertical="top" wrapText="1"/>
      <protection hidden="1"/>
    </xf>
    <xf numFmtId="0" fontId="27" fillId="8" borderId="1" xfId="0" applyFont="1" applyFill="1" applyBorder="1" applyAlignment="1" applyProtection="1">
      <alignment horizontal="left" vertical="top" wrapText="1"/>
      <protection hidden="1"/>
    </xf>
    <xf numFmtId="49" fontId="43" fillId="4" borderId="13" xfId="0" applyNumberFormat="1" applyFont="1" applyFill="1" applyBorder="1" applyAlignment="1" applyProtection="1">
      <alignment vertical="top" wrapText="1"/>
      <protection hidden="1"/>
    </xf>
    <xf numFmtId="49" fontId="12" fillId="7" borderId="14" xfId="0" applyNumberFormat="1" applyFont="1" applyFill="1" applyBorder="1" applyAlignment="1" applyProtection="1">
      <alignment horizontal="left" vertical="top" wrapText="1"/>
      <protection hidden="1"/>
    </xf>
    <xf numFmtId="49" fontId="12" fillId="7" borderId="16" xfId="0" applyNumberFormat="1" applyFont="1" applyFill="1" applyBorder="1" applyAlignment="1" applyProtection="1">
      <alignment horizontal="left" vertical="top" wrapText="1"/>
      <protection hidden="1"/>
    </xf>
    <xf numFmtId="49" fontId="15" fillId="8" borderId="8" xfId="0" applyNumberFormat="1" applyFont="1" applyFill="1" applyBorder="1" applyAlignment="1" applyProtection="1">
      <alignment horizontal="center" vertical="top" wrapText="1"/>
      <protection hidden="1"/>
    </xf>
    <xf numFmtId="49" fontId="15" fillId="4" borderId="11" xfId="0" applyNumberFormat="1" applyFont="1" applyFill="1" applyBorder="1" applyAlignment="1" applyProtection="1">
      <alignment horizontal="center" vertical="top" wrapText="1"/>
      <protection hidden="1"/>
    </xf>
    <xf numFmtId="49" fontId="7" fillId="8" borderId="11" xfId="0" applyNumberFormat="1" applyFont="1" applyFill="1" applyBorder="1" applyAlignment="1" applyProtection="1">
      <alignment horizontal="center" vertical="top" wrapText="1"/>
      <protection hidden="1"/>
    </xf>
    <xf numFmtId="49" fontId="18" fillId="8" borderId="34" xfId="0" applyNumberFormat="1" applyFont="1" applyFill="1" applyBorder="1" applyAlignment="1" applyProtection="1">
      <alignment horizontal="center" vertical="top" wrapText="1"/>
      <protection hidden="1"/>
    </xf>
    <xf numFmtId="49" fontId="18" fillId="4" borderId="9" xfId="0" applyNumberFormat="1" applyFont="1" applyFill="1" applyBorder="1" applyAlignment="1" applyProtection="1">
      <alignment horizontal="center" vertical="top" wrapText="1"/>
      <protection hidden="1"/>
    </xf>
    <xf numFmtId="0" fontId="9" fillId="4" borderId="1" xfId="0" applyFont="1" applyFill="1" applyBorder="1" applyAlignment="1" applyProtection="1">
      <alignment horizontal="left" vertical="top" wrapText="1"/>
      <protection hidden="1"/>
    </xf>
    <xf numFmtId="49" fontId="27" fillId="8" borderId="1" xfId="0" applyNumberFormat="1" applyFont="1" applyFill="1" applyBorder="1" applyAlignment="1" applyProtection="1">
      <alignment horizontal="left" vertical="top" wrapText="1"/>
      <protection hidden="1"/>
    </xf>
    <xf numFmtId="49" fontId="11" fillId="8" borderId="1" xfId="0" applyNumberFormat="1" applyFont="1" applyFill="1" applyBorder="1" applyAlignment="1" applyProtection="1">
      <alignment horizontal="left" vertical="top" wrapText="1"/>
      <protection hidden="1"/>
    </xf>
    <xf numFmtId="49" fontId="17" fillId="8" borderId="1" xfId="0" applyNumberFormat="1" applyFont="1" applyFill="1" applyBorder="1" applyAlignment="1" applyProtection="1">
      <alignment horizontal="left" vertical="top" wrapText="1"/>
      <protection hidden="1"/>
    </xf>
    <xf numFmtId="49" fontId="43" fillId="8" borderId="28" xfId="0" applyNumberFormat="1" applyFont="1" applyFill="1" applyBorder="1" applyAlignment="1" applyProtection="1">
      <alignment horizontal="left" vertical="top" wrapText="1"/>
      <protection hidden="1"/>
    </xf>
    <xf numFmtId="49" fontId="17" fillId="8" borderId="13" xfId="0" applyNumberFormat="1" applyFont="1" applyFill="1" applyBorder="1" applyAlignment="1" applyProtection="1">
      <alignment horizontal="center" vertical="top" wrapText="1"/>
      <protection hidden="1"/>
    </xf>
    <xf numFmtId="49" fontId="45" fillId="7" borderId="15" xfId="0" applyNumberFormat="1" applyFont="1" applyFill="1" applyBorder="1" applyAlignment="1" applyProtection="1">
      <alignment horizontal="left" vertical="top" wrapText="1"/>
      <protection hidden="1"/>
    </xf>
    <xf numFmtId="49" fontId="13" fillId="7" borderId="15" xfId="0" applyNumberFormat="1" applyFont="1" applyFill="1" applyBorder="1" applyAlignment="1" applyProtection="1">
      <alignment horizontal="left" vertical="top" wrapText="1"/>
      <protection hidden="1"/>
    </xf>
    <xf numFmtId="49" fontId="23" fillId="7" borderId="15" xfId="0" applyNumberFormat="1" applyFont="1" applyFill="1" applyBorder="1" applyAlignment="1" applyProtection="1">
      <alignment horizontal="left" vertical="top" wrapText="1"/>
      <protection hidden="1"/>
    </xf>
    <xf numFmtId="49" fontId="12" fillId="7" borderId="29" xfId="0" applyNumberFormat="1" applyFont="1" applyFill="1" applyBorder="1" applyAlignment="1" applyProtection="1">
      <alignment horizontal="left" vertical="top"/>
      <protection hidden="1"/>
    </xf>
    <xf numFmtId="49" fontId="46" fillId="7" borderId="16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14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49" fontId="1" fillId="0" borderId="0" xfId="0" applyNumberFormat="1" applyFont="1" applyAlignment="1" applyProtection="1">
      <alignment vertical="top" wrapText="1"/>
      <protection hidden="1"/>
    </xf>
    <xf numFmtId="49" fontId="0" fillId="0" borderId="0" xfId="0" applyNumberFormat="1" applyAlignment="1" applyProtection="1">
      <alignment vertical="top" wrapText="1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25" fillId="0" borderId="0" xfId="0" applyFont="1" applyAlignment="1" applyProtection="1">
      <alignment vertical="top" wrapText="1"/>
      <protection hidden="1"/>
    </xf>
    <xf numFmtId="49" fontId="9" fillId="0" borderId="0" xfId="0" applyNumberFormat="1" applyFont="1" applyAlignment="1" applyProtection="1">
      <alignment vertical="top"/>
      <protection hidden="1"/>
    </xf>
    <xf numFmtId="0" fontId="9" fillId="0" borderId="0" xfId="0" applyFont="1" applyAlignment="1" applyProtection="1">
      <alignment vertical="top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17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left" vertical="top"/>
      <protection hidden="1"/>
    </xf>
    <xf numFmtId="49" fontId="7" fillId="10" borderId="33" xfId="0" applyNumberFormat="1" applyFont="1" applyFill="1" applyBorder="1" applyAlignment="1">
      <alignment vertical="center" wrapText="1"/>
    </xf>
    <xf numFmtId="49" fontId="7" fillId="5" borderId="8" xfId="0" applyNumberFormat="1" applyFont="1" applyFill="1" applyBorder="1" applyAlignment="1">
      <alignment horizontal="center" vertical="top" wrapText="1"/>
    </xf>
    <xf numFmtId="49" fontId="7" fillId="5" borderId="11" xfId="0" applyNumberFormat="1" applyFont="1" applyFill="1" applyBorder="1" applyAlignment="1">
      <alignment horizontal="center" vertical="top" wrapText="1"/>
    </xf>
    <xf numFmtId="49" fontId="50" fillId="5" borderId="11" xfId="0" applyNumberFormat="1" applyFont="1" applyFill="1" applyBorder="1" applyAlignment="1">
      <alignment horizontal="center" vertical="top" wrapText="1"/>
    </xf>
    <xf numFmtId="49" fontId="7" fillId="5" borderId="9" xfId="0" applyNumberFormat="1" applyFont="1" applyFill="1" applyBorder="1" applyAlignment="1">
      <alignment horizontal="center" vertical="top" wrapText="1"/>
    </xf>
    <xf numFmtId="49" fontId="7" fillId="6" borderId="35" xfId="0" applyNumberFormat="1" applyFont="1" applyFill="1" applyBorder="1" applyAlignment="1">
      <alignment horizontal="center" vertical="top" wrapText="1"/>
    </xf>
    <xf numFmtId="49" fontId="7" fillId="6" borderId="21" xfId="0" applyNumberFormat="1" applyFont="1" applyFill="1" applyBorder="1" applyAlignment="1">
      <alignment horizontal="center" vertical="top" wrapText="1"/>
    </xf>
    <xf numFmtId="49" fontId="7" fillId="6" borderId="36" xfId="0" applyNumberFormat="1" applyFont="1" applyFill="1" applyBorder="1" applyAlignment="1">
      <alignment horizontal="center" vertical="top" wrapText="1"/>
    </xf>
    <xf numFmtId="49" fontId="7" fillId="6" borderId="37" xfId="0" applyNumberFormat="1" applyFont="1" applyFill="1" applyBorder="1" applyAlignment="1">
      <alignment horizontal="center" vertical="top" wrapText="1"/>
    </xf>
    <xf numFmtId="49" fontId="9" fillId="5" borderId="14" xfId="0" applyNumberFormat="1" applyFont="1" applyFill="1" applyBorder="1" applyAlignment="1">
      <alignment horizontal="left" vertical="top" wrapText="1"/>
    </xf>
    <xf numFmtId="49" fontId="9" fillId="5" borderId="15" xfId="0" applyNumberFormat="1" applyFont="1" applyFill="1" applyBorder="1" applyAlignment="1">
      <alignment horizontal="left" vertical="top" wrapText="1"/>
    </xf>
    <xf numFmtId="49" fontId="29" fillId="5" borderId="15" xfId="0" applyNumberFormat="1" applyFont="1" applyFill="1" applyBorder="1" applyAlignment="1">
      <alignment horizontal="left" vertical="top" wrapText="1"/>
    </xf>
    <xf numFmtId="49" fontId="27" fillId="5" borderId="15" xfId="0" applyNumberFormat="1" applyFont="1" applyFill="1" applyBorder="1" applyAlignment="1">
      <alignment horizontal="left" vertical="top" wrapText="1"/>
    </xf>
    <xf numFmtId="49" fontId="8" fillId="5" borderId="15" xfId="0" applyNumberFormat="1" applyFont="1" applyFill="1" applyBorder="1" applyAlignment="1">
      <alignment horizontal="left" vertical="top" wrapText="1"/>
    </xf>
    <xf numFmtId="49" fontId="9" fillId="5" borderId="15" xfId="0" quotePrefix="1" applyNumberFormat="1" applyFont="1" applyFill="1" applyBorder="1" applyAlignment="1">
      <alignment horizontal="left" vertical="top" wrapText="1"/>
    </xf>
    <xf numFmtId="49" fontId="9" fillId="5" borderId="16" xfId="0" quotePrefix="1" applyNumberFormat="1" applyFont="1" applyFill="1" applyBorder="1" applyAlignment="1">
      <alignment horizontal="left" vertical="top" wrapText="1"/>
    </xf>
    <xf numFmtId="49" fontId="9" fillId="6" borderId="30" xfId="0" applyNumberFormat="1" applyFont="1" applyFill="1" applyBorder="1" applyAlignment="1">
      <alignment horizontal="left" vertical="top" wrapText="1"/>
    </xf>
    <xf numFmtId="49" fontId="8" fillId="9" borderId="1" xfId="0" applyNumberFormat="1" applyFont="1" applyFill="1" applyBorder="1" applyAlignment="1">
      <alignment horizontal="left" vertical="top" wrapText="1"/>
    </xf>
    <xf numFmtId="49" fontId="11" fillId="6" borderId="1" xfId="0" applyNumberFormat="1" applyFont="1" applyFill="1" applyBorder="1" applyAlignment="1">
      <alignment horizontal="left" vertical="top" wrapText="1"/>
    </xf>
    <xf numFmtId="49" fontId="9" fillId="6" borderId="1" xfId="0" applyNumberFormat="1" applyFont="1" applyFill="1" applyBorder="1" applyAlignment="1">
      <alignment horizontal="left" vertical="top" wrapText="1"/>
    </xf>
    <xf numFmtId="49" fontId="26" fillId="6" borderId="1" xfId="0" applyNumberFormat="1" applyFont="1" applyFill="1" applyBorder="1" applyAlignment="1">
      <alignment horizontal="left" vertical="top" wrapText="1"/>
    </xf>
    <xf numFmtId="49" fontId="42" fillId="6" borderId="1" xfId="0" quotePrefix="1" applyNumberFormat="1" applyFont="1" applyFill="1" applyBorder="1" applyAlignment="1">
      <alignment horizontal="left" vertical="top" wrapText="1"/>
    </xf>
    <xf numFmtId="49" fontId="11" fillId="6" borderId="13" xfId="0" applyNumberFormat="1" applyFont="1" applyFill="1" applyBorder="1" applyAlignment="1">
      <alignment horizontal="left" vertical="top" wrapText="1"/>
    </xf>
    <xf numFmtId="49" fontId="12" fillId="7" borderId="41" xfId="0" applyNumberFormat="1" applyFont="1" applyFill="1" applyBorder="1" applyAlignment="1">
      <alignment horizontal="left" vertical="top" wrapText="1"/>
    </xf>
    <xf numFmtId="49" fontId="12" fillId="7" borderId="42" xfId="0" applyNumberFormat="1" applyFont="1" applyFill="1" applyBorder="1" applyAlignment="1">
      <alignment horizontal="left" vertical="top" wrapText="1"/>
    </xf>
    <xf numFmtId="49" fontId="13" fillId="7" borderId="42" xfId="0" applyNumberFormat="1" applyFont="1" applyFill="1" applyBorder="1" applyAlignment="1">
      <alignment horizontal="left" vertical="top" wrapText="1"/>
    </xf>
    <xf numFmtId="49" fontId="12" fillId="7" borderId="44" xfId="0" applyNumberFormat="1" applyFont="1" applyFill="1" applyBorder="1" applyAlignment="1">
      <alignment horizontal="left" vertical="top" wrapText="1"/>
    </xf>
    <xf numFmtId="49" fontId="12" fillId="7" borderId="43" xfId="0" applyNumberFormat="1" applyFont="1" applyFill="1" applyBorder="1" applyAlignment="1">
      <alignment horizontal="left" vertical="top" wrapText="1"/>
    </xf>
    <xf numFmtId="49" fontId="12" fillId="7" borderId="31" xfId="0" applyNumberFormat="1" applyFont="1" applyFill="1" applyBorder="1" applyAlignment="1">
      <alignment horizontal="left" vertical="top" wrapText="1"/>
    </xf>
    <xf numFmtId="49" fontId="13" fillId="7" borderId="15" xfId="0" applyNumberFormat="1" applyFont="1" applyFill="1" applyBorder="1" applyAlignment="1">
      <alignment horizontal="left" vertical="top" wrapText="1"/>
    </xf>
    <xf numFmtId="49" fontId="13" fillId="7" borderId="16" xfId="0" applyNumberFormat="1" applyFont="1" applyFill="1" applyBorder="1" applyAlignment="1">
      <alignment horizontal="left" vertical="top" wrapText="1"/>
    </xf>
    <xf numFmtId="49" fontId="30" fillId="6" borderId="38" xfId="0" applyNumberFormat="1" applyFont="1" applyFill="1" applyBorder="1" applyAlignment="1">
      <alignment horizontal="center" vertical="center" wrapText="1"/>
    </xf>
    <xf numFmtId="49" fontId="47" fillId="6" borderId="22" xfId="0" applyNumberFormat="1" applyFont="1" applyFill="1" applyBorder="1" applyAlignment="1">
      <alignment horizontal="center" vertical="center" wrapText="1"/>
    </xf>
    <xf numFmtId="49" fontId="47" fillId="6" borderId="23" xfId="0" applyNumberFormat="1" applyFont="1" applyFill="1" applyBorder="1" applyAlignment="1">
      <alignment horizontal="center" vertical="center" wrapText="1"/>
    </xf>
    <xf numFmtId="49" fontId="30" fillId="5" borderId="18" xfId="0" applyNumberFormat="1" applyFont="1" applyFill="1" applyBorder="1" applyAlignment="1">
      <alignment horizontal="center" vertical="center" wrapText="1"/>
    </xf>
    <xf numFmtId="49" fontId="30" fillId="5" borderId="19" xfId="0" applyNumberFormat="1" applyFont="1" applyFill="1" applyBorder="1" applyAlignment="1">
      <alignment horizontal="center" vertical="center" wrapText="1"/>
    </xf>
    <xf numFmtId="49" fontId="30" fillId="5" borderId="20" xfId="0" applyNumberFormat="1" applyFont="1" applyFill="1" applyBorder="1" applyAlignment="1">
      <alignment horizontal="center" vertical="center" wrapText="1"/>
    </xf>
    <xf numFmtId="49" fontId="30" fillId="3" borderId="11" xfId="0" applyNumberFormat="1" applyFont="1" applyFill="1" applyBorder="1" applyAlignment="1">
      <alignment horizontal="center" vertical="center" wrapText="1"/>
    </xf>
    <xf numFmtId="49" fontId="30" fillId="3" borderId="9" xfId="0" applyNumberFormat="1" applyFont="1" applyFill="1" applyBorder="1" applyAlignment="1">
      <alignment horizontal="center" vertical="center" wrapText="1"/>
    </xf>
    <xf numFmtId="49" fontId="53" fillId="8" borderId="18" xfId="0" applyNumberFormat="1" applyFont="1" applyFill="1" applyBorder="1" applyAlignment="1" applyProtection="1">
      <alignment horizontal="center" vertical="top" wrapText="1"/>
      <protection hidden="1"/>
    </xf>
    <xf numFmtId="49" fontId="53" fillId="8" borderId="19" xfId="0" applyNumberFormat="1" applyFont="1" applyFill="1" applyBorder="1" applyAlignment="1" applyProtection="1">
      <alignment horizontal="center" vertical="top" wrapText="1"/>
      <protection hidden="1"/>
    </xf>
    <xf numFmtId="49" fontId="53" fillId="8" borderId="20" xfId="0" applyNumberFormat="1" applyFont="1" applyFill="1" applyBorder="1" applyAlignment="1" applyProtection="1">
      <alignment horizontal="center" vertical="top" wrapText="1"/>
      <protection hidden="1"/>
    </xf>
    <xf numFmtId="0" fontId="18" fillId="5" borderId="18" xfId="0" applyFont="1" applyFill="1" applyBorder="1" applyAlignment="1" applyProtection="1">
      <alignment horizontal="left" vertical="top" wrapText="1"/>
      <protection hidden="1"/>
    </xf>
    <xf numFmtId="0" fontId="18" fillId="5" borderId="20" xfId="0" applyFont="1" applyFill="1" applyBorder="1" applyAlignment="1" applyProtection="1">
      <alignment horizontal="left" vertical="top" wrapText="1"/>
      <protection hidden="1"/>
    </xf>
    <xf numFmtId="49" fontId="36" fillId="8" borderId="18" xfId="0" applyNumberFormat="1" applyFont="1" applyFill="1" applyBorder="1" applyAlignment="1" applyProtection="1">
      <alignment horizontal="center" vertical="top"/>
      <protection hidden="1"/>
    </xf>
    <xf numFmtId="49" fontId="36" fillId="8" borderId="19" xfId="0" applyNumberFormat="1" applyFont="1" applyFill="1" applyBorder="1" applyAlignment="1" applyProtection="1">
      <alignment horizontal="center" vertical="top"/>
      <protection hidden="1"/>
    </xf>
    <xf numFmtId="49" fontId="36" fillId="8" borderId="20" xfId="0" applyNumberFormat="1" applyFont="1" applyFill="1" applyBorder="1" applyAlignment="1" applyProtection="1">
      <alignment horizontal="center" vertical="top"/>
      <protection hidden="1"/>
    </xf>
    <xf numFmtId="0" fontId="37" fillId="8" borderId="18" xfId="0" applyFont="1" applyFill="1" applyBorder="1" applyAlignment="1" applyProtection="1">
      <alignment horizontal="center" vertical="top"/>
      <protection hidden="1"/>
    </xf>
    <xf numFmtId="0" fontId="37" fillId="8" borderId="19" xfId="0" applyFont="1" applyFill="1" applyBorder="1" applyAlignment="1" applyProtection="1">
      <alignment horizontal="center" vertical="top"/>
      <protection hidden="1"/>
    </xf>
    <xf numFmtId="0" fontId="37" fillId="8" borderId="20" xfId="0" applyFont="1" applyFill="1" applyBorder="1" applyAlignment="1" applyProtection="1">
      <alignment horizontal="center" vertical="top"/>
      <protection hidden="1"/>
    </xf>
    <xf numFmtId="0" fontId="37" fillId="8" borderId="33" xfId="0" applyFont="1" applyFill="1" applyBorder="1" applyAlignment="1">
      <alignment horizontal="center" vertical="top"/>
    </xf>
    <xf numFmtId="0" fontId="37" fillId="8" borderId="32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65E9-F89A-42AC-9AE2-3160AF20C813}">
  <sheetPr codeName="Sheet1">
    <tabColor rgb="FFFFC000"/>
    <pageSetUpPr fitToPage="1"/>
  </sheetPr>
  <dimension ref="A1:AJ76"/>
  <sheetViews>
    <sheetView tabSelected="1" zoomScaleNormal="100" workbookViewId="0">
      <selection activeCell="A6" sqref="A6"/>
    </sheetView>
  </sheetViews>
  <sheetFormatPr defaultRowHeight="13.5" x14ac:dyDescent="0.25"/>
  <cols>
    <col min="1" max="1" width="30.140625" style="82" customWidth="1"/>
    <col min="2" max="11" width="16.85546875" style="82" customWidth="1"/>
    <col min="12" max="12" width="29.85546875" style="82" customWidth="1"/>
    <col min="13" max="13" width="34.140625" style="82" customWidth="1"/>
    <col min="14" max="14" width="26.85546875" style="82" customWidth="1"/>
    <col min="15" max="15" width="30.42578125" style="82" customWidth="1"/>
    <col min="16" max="16" width="26.42578125" style="82" customWidth="1"/>
    <col min="17" max="17" width="28.42578125" style="82" customWidth="1"/>
    <col min="18" max="18" width="27.7109375" style="82" customWidth="1"/>
    <col min="19" max="19" width="23.42578125" style="82" customWidth="1"/>
    <col min="20" max="20" width="23.28515625" style="82" customWidth="1"/>
    <col min="21" max="21" width="37" style="82" customWidth="1"/>
    <col min="22" max="22" width="16.42578125" style="82" customWidth="1"/>
    <col min="23" max="23" width="13.7109375" style="82" customWidth="1"/>
    <col min="24" max="24" width="35.28515625" style="82" customWidth="1"/>
    <col min="25" max="25" width="31.5703125" style="82" customWidth="1"/>
    <col min="26" max="26" width="34" style="82" customWidth="1"/>
    <col min="27" max="27" width="29.5703125" style="82" hidden="1" customWidth="1"/>
    <col min="28" max="34" width="27.140625" style="82" hidden="1" customWidth="1"/>
    <col min="35" max="35" width="41.42578125" style="82" hidden="1" customWidth="1"/>
    <col min="36" max="36" width="41.140625" style="82" hidden="1" customWidth="1"/>
    <col min="37" max="37" width="32.140625" style="85" customWidth="1"/>
    <col min="38" max="16373" width="8.7109375" style="85"/>
    <col min="16374" max="16375" width="8.7109375" style="85" bestFit="1"/>
    <col min="16376" max="16384" width="8.7109375" style="85"/>
  </cols>
  <sheetData>
    <row r="1" spans="1:36" s="89" customFormat="1" ht="37.5" customHeight="1" thickBot="1" x14ac:dyDescent="0.3">
      <c r="A1" s="193" t="s">
        <v>1229</v>
      </c>
      <c r="B1" s="227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9"/>
      <c r="AA1" s="224" t="s">
        <v>1202</v>
      </c>
      <c r="AB1" s="225"/>
      <c r="AC1" s="225"/>
      <c r="AD1" s="225"/>
      <c r="AE1" s="225"/>
      <c r="AF1" s="225"/>
      <c r="AG1" s="225"/>
      <c r="AH1" s="225"/>
      <c r="AI1" s="225"/>
      <c r="AJ1" s="226"/>
    </row>
    <row r="2" spans="1:36" s="83" customFormat="1" ht="97.5" customHeight="1" x14ac:dyDescent="0.25">
      <c r="A2" s="194" t="s">
        <v>2</v>
      </c>
      <c r="B2" s="195" t="s">
        <v>3</v>
      </c>
      <c r="C2" s="195" t="s">
        <v>4</v>
      </c>
      <c r="D2" s="195" t="s">
        <v>5</v>
      </c>
      <c r="E2" s="195" t="s">
        <v>6</v>
      </c>
      <c r="F2" s="195" t="s">
        <v>7</v>
      </c>
      <c r="G2" s="195" t="s">
        <v>8</v>
      </c>
      <c r="H2" s="195" t="s">
        <v>9</v>
      </c>
      <c r="I2" s="195" t="s">
        <v>10</v>
      </c>
      <c r="J2" s="195" t="s">
        <v>11</v>
      </c>
      <c r="K2" s="195" t="s">
        <v>12</v>
      </c>
      <c r="L2" s="195" t="s">
        <v>13</v>
      </c>
      <c r="M2" s="195" t="s">
        <v>14</v>
      </c>
      <c r="N2" s="195" t="s">
        <v>15</v>
      </c>
      <c r="O2" s="195" t="s">
        <v>16</v>
      </c>
      <c r="P2" s="195" t="s">
        <v>17</v>
      </c>
      <c r="Q2" s="195" t="s">
        <v>18</v>
      </c>
      <c r="R2" s="195" t="s">
        <v>19</v>
      </c>
      <c r="S2" s="195" t="s">
        <v>20</v>
      </c>
      <c r="T2" s="195" t="s">
        <v>21</v>
      </c>
      <c r="U2" s="195" t="s">
        <v>22</v>
      </c>
      <c r="V2" s="195" t="s">
        <v>23</v>
      </c>
      <c r="W2" s="195" t="s">
        <v>24</v>
      </c>
      <c r="X2" s="195" t="s">
        <v>1278</v>
      </c>
      <c r="Y2" s="196" t="s">
        <v>25</v>
      </c>
      <c r="Z2" s="197" t="s">
        <v>1230</v>
      </c>
      <c r="AA2" s="198" t="s">
        <v>34</v>
      </c>
      <c r="AB2" s="199" t="s">
        <v>1203</v>
      </c>
      <c r="AC2" s="200" t="s">
        <v>35</v>
      </c>
      <c r="AD2" s="199" t="s">
        <v>36</v>
      </c>
      <c r="AE2" s="199" t="s">
        <v>37</v>
      </c>
      <c r="AF2" s="199" t="s">
        <v>38</v>
      </c>
      <c r="AG2" s="199" t="s">
        <v>39</v>
      </c>
      <c r="AH2" s="199" t="s">
        <v>40</v>
      </c>
      <c r="AI2" s="199" t="s">
        <v>1280</v>
      </c>
      <c r="AJ2" s="201" t="s">
        <v>1281</v>
      </c>
    </row>
    <row r="3" spans="1:36" ht="184.5" customHeight="1" thickBot="1" x14ac:dyDescent="0.3">
      <c r="A3" s="202" t="s">
        <v>41</v>
      </c>
      <c r="B3" s="203" t="s">
        <v>42</v>
      </c>
      <c r="C3" s="203" t="s">
        <v>43</v>
      </c>
      <c r="D3" s="203" t="s">
        <v>44</v>
      </c>
      <c r="E3" s="203" t="s">
        <v>45</v>
      </c>
      <c r="F3" s="203" t="s">
        <v>46</v>
      </c>
      <c r="G3" s="203" t="s">
        <v>47</v>
      </c>
      <c r="H3" s="203" t="s">
        <v>48</v>
      </c>
      <c r="I3" s="203" t="s">
        <v>49</v>
      </c>
      <c r="J3" s="203" t="s">
        <v>50</v>
      </c>
      <c r="K3" s="203" t="s">
        <v>51</v>
      </c>
      <c r="L3" s="203" t="s">
        <v>52</v>
      </c>
      <c r="M3" s="203" t="s">
        <v>53</v>
      </c>
      <c r="N3" s="204"/>
      <c r="O3" s="203" t="s">
        <v>54</v>
      </c>
      <c r="P3" s="205"/>
      <c r="Q3" s="203" t="s">
        <v>55</v>
      </c>
      <c r="R3" s="205"/>
      <c r="S3" s="205"/>
      <c r="T3" s="205"/>
      <c r="U3" s="206" t="s">
        <v>56</v>
      </c>
      <c r="V3" s="203" t="s">
        <v>57</v>
      </c>
      <c r="W3" s="203" t="s">
        <v>58</v>
      </c>
      <c r="X3" s="203" t="s">
        <v>1279</v>
      </c>
      <c r="Y3" s="207" t="s">
        <v>59</v>
      </c>
      <c r="Z3" s="208"/>
      <c r="AA3" s="209" t="s">
        <v>60</v>
      </c>
      <c r="AB3" s="210" t="s">
        <v>1211</v>
      </c>
      <c r="AC3" s="211"/>
      <c r="AD3" s="211" t="s">
        <v>62</v>
      </c>
      <c r="AE3" s="212" t="s">
        <v>63</v>
      </c>
      <c r="AF3" s="212"/>
      <c r="AG3" s="211" t="s">
        <v>64</v>
      </c>
      <c r="AH3" s="213" t="s">
        <v>65</v>
      </c>
      <c r="AI3" s="214" t="s">
        <v>66</v>
      </c>
      <c r="AJ3" s="215" t="s">
        <v>1204</v>
      </c>
    </row>
    <row r="4" spans="1:36" s="81" customFormat="1" ht="25.5" customHeight="1" thickBot="1" x14ac:dyDescent="0.3">
      <c r="A4" s="216" t="s">
        <v>1363</v>
      </c>
      <c r="B4" s="217"/>
      <c r="C4" s="217"/>
      <c r="D4" s="217"/>
      <c r="E4" s="217" t="s">
        <v>1364</v>
      </c>
      <c r="F4" s="217" t="s">
        <v>69</v>
      </c>
      <c r="G4" s="217" t="s">
        <v>70</v>
      </c>
      <c r="H4" s="217" t="s">
        <v>71</v>
      </c>
      <c r="I4" s="217" t="s">
        <v>72</v>
      </c>
      <c r="J4" s="218" t="s">
        <v>73</v>
      </c>
      <c r="K4" s="217" t="s">
        <v>74</v>
      </c>
      <c r="L4" s="218" t="s">
        <v>75</v>
      </c>
      <c r="M4" s="217" t="s">
        <v>76</v>
      </c>
      <c r="N4" s="217">
        <v>12345678</v>
      </c>
      <c r="O4" s="217"/>
      <c r="P4" s="217">
        <v>12345678</v>
      </c>
      <c r="Q4" s="217"/>
      <c r="R4" s="217">
        <v>12345678</v>
      </c>
      <c r="S4" s="217" t="s">
        <v>77</v>
      </c>
      <c r="T4" s="217" t="s">
        <v>78</v>
      </c>
      <c r="U4" s="217">
        <v>123457680</v>
      </c>
      <c r="V4" s="217" t="s">
        <v>79</v>
      </c>
      <c r="W4" s="217" t="s">
        <v>80</v>
      </c>
      <c r="X4" s="219"/>
      <c r="Y4" s="220" t="s">
        <v>81</v>
      </c>
      <c r="Z4" s="220"/>
      <c r="AA4" s="221" t="s">
        <v>75</v>
      </c>
      <c r="AB4" s="20" t="s">
        <v>1201</v>
      </c>
      <c r="AC4" s="20" t="s">
        <v>87</v>
      </c>
      <c r="AD4" s="20" t="s">
        <v>88</v>
      </c>
      <c r="AE4" s="20" t="s">
        <v>89</v>
      </c>
      <c r="AF4" s="20" t="s">
        <v>90</v>
      </c>
      <c r="AG4" s="20"/>
      <c r="AH4" s="20" t="s">
        <v>91</v>
      </c>
      <c r="AI4" s="222" t="s">
        <v>92</v>
      </c>
      <c r="AJ4" s="223">
        <v>12345678</v>
      </c>
    </row>
    <row r="5" spans="1:36" s="99" customFormat="1" ht="37.5" customHeight="1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98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</row>
    <row r="6" spans="1:36" s="99" customFormat="1" ht="24.95" customHeigh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</row>
    <row r="7" spans="1:36" s="99" customFormat="1" ht="24.95" customHeight="1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</row>
    <row r="8" spans="1:36" s="99" customFormat="1" ht="24.9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</row>
    <row r="9" spans="1:36" s="99" customFormat="1" ht="24.95" customHeight="1" x14ac:dyDescent="0.2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</row>
    <row r="10" spans="1:36" s="99" customFormat="1" ht="24.95" customHeight="1" x14ac:dyDescent="0.2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</row>
    <row r="11" spans="1:36" s="99" customFormat="1" ht="24.95" customHeight="1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</row>
    <row r="12" spans="1:36" s="99" customFormat="1" ht="24.95" customHeight="1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</row>
    <row r="13" spans="1:36" s="99" customFormat="1" ht="24.95" customHeight="1" x14ac:dyDescent="0.2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</row>
    <row r="14" spans="1:36" s="99" customFormat="1" ht="24.95" customHeight="1" x14ac:dyDescent="0.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</row>
    <row r="15" spans="1:36" s="99" customFormat="1" ht="24.95" customHeight="1" x14ac:dyDescent="0.2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</row>
    <row r="16" spans="1:36" s="99" customFormat="1" ht="24.95" customHeight="1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</row>
    <row r="17" spans="1:36" s="99" customFormat="1" ht="24.95" customHeight="1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</row>
    <row r="18" spans="1:36" s="99" customFormat="1" ht="24.95" customHeight="1" x14ac:dyDescent="0.2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</row>
    <row r="19" spans="1:36" s="99" customFormat="1" ht="24.95" customHeight="1" x14ac:dyDescent="0.2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</row>
    <row r="20" spans="1:36" s="99" customFormat="1" ht="24.95" customHeight="1" x14ac:dyDescent="0.2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</row>
    <row r="21" spans="1:36" s="99" customFormat="1" ht="24.95" customHeight="1" x14ac:dyDescent="0.2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</row>
    <row r="22" spans="1:36" s="99" customFormat="1" ht="24.95" customHeight="1" x14ac:dyDescent="0.2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</row>
    <row r="23" spans="1:36" s="99" customFormat="1" ht="24.95" customHeight="1" x14ac:dyDescent="0.2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</row>
    <row r="24" spans="1:36" s="99" customFormat="1" ht="24.95" customHeight="1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</row>
    <row r="25" spans="1:36" s="99" customFormat="1" ht="24.95" customHeigh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</row>
    <row r="26" spans="1:36" s="99" customFormat="1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</row>
    <row r="27" spans="1:36" s="99" customFormat="1" x14ac:dyDescent="0.2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</row>
    <row r="28" spans="1:36" s="99" customFormat="1" x14ac:dyDescent="0.25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</row>
    <row r="29" spans="1:36" s="99" customFormat="1" x14ac:dyDescent="0.2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</row>
    <row r="30" spans="1:36" s="99" customForma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</row>
    <row r="31" spans="1:36" s="99" customFormat="1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</row>
    <row r="32" spans="1:36" s="99" customFormat="1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</row>
    <row r="33" spans="1:36" s="99" customFormat="1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</row>
    <row r="34" spans="1:36" s="99" customFormat="1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</row>
    <row r="35" spans="1:36" s="99" customFormat="1" x14ac:dyDescent="0.25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</row>
    <row r="36" spans="1:36" s="99" customFormat="1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</row>
    <row r="37" spans="1:36" s="99" customFormat="1" x14ac:dyDescent="0.2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</row>
    <row r="38" spans="1:36" s="99" customFormat="1" x14ac:dyDescent="0.2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</row>
    <row r="39" spans="1:36" s="99" customFormat="1" x14ac:dyDescent="0.2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</row>
    <row r="40" spans="1:36" s="99" customFormat="1" x14ac:dyDescent="0.2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</row>
    <row r="41" spans="1:36" s="99" customFormat="1" x14ac:dyDescent="0.25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</row>
    <row r="42" spans="1:36" s="99" customFormat="1" x14ac:dyDescent="0.2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</row>
    <row r="43" spans="1:36" s="99" customFormat="1" x14ac:dyDescent="0.2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</row>
    <row r="44" spans="1:36" s="99" customFormat="1" x14ac:dyDescent="0.2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</row>
    <row r="45" spans="1:36" s="99" customFormat="1" x14ac:dyDescent="0.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</row>
    <row r="46" spans="1:36" s="99" customFormat="1" x14ac:dyDescent="0.2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</row>
    <row r="47" spans="1:36" s="99" customFormat="1" x14ac:dyDescent="0.2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</row>
    <row r="48" spans="1:36" s="99" customFormat="1" x14ac:dyDescent="0.25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</row>
    <row r="49" spans="1:36" s="99" customFormat="1" x14ac:dyDescent="0.25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</row>
    <row r="50" spans="1:36" s="99" customFormat="1" x14ac:dyDescent="0.25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</row>
    <row r="51" spans="1:36" s="99" customFormat="1" x14ac:dyDescent="0.25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</row>
    <row r="52" spans="1:36" s="99" customFormat="1" x14ac:dyDescent="0.2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</row>
    <row r="53" spans="1:36" s="99" customFormat="1" x14ac:dyDescent="0.2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</row>
    <row r="54" spans="1:36" s="99" customFormat="1" x14ac:dyDescent="0.2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</row>
    <row r="55" spans="1:36" s="99" customFormat="1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</row>
    <row r="56" spans="1:36" s="99" customFormat="1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</row>
    <row r="57" spans="1:36" s="99" customFormat="1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</row>
    <row r="58" spans="1:36" s="99" customFormat="1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</row>
    <row r="59" spans="1:36" s="99" customFormat="1" x14ac:dyDescent="0.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</row>
    <row r="60" spans="1:36" s="99" customFormat="1" x14ac:dyDescent="0.2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</row>
    <row r="61" spans="1:36" s="99" customFormat="1" x14ac:dyDescent="0.2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</row>
    <row r="62" spans="1:36" s="99" customFormat="1" x14ac:dyDescent="0.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</row>
    <row r="63" spans="1:36" s="99" customFormat="1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</row>
    <row r="64" spans="1:36" s="99" customFormat="1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</row>
    <row r="65" spans="1:36" s="99" customFormat="1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</row>
    <row r="66" spans="1:36" s="99" customFormat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</row>
    <row r="67" spans="1:36" s="99" customFormat="1" x14ac:dyDescent="0.25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</row>
    <row r="68" spans="1:36" s="99" customFormat="1" x14ac:dyDescent="0.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</row>
    <row r="69" spans="1:36" s="99" customFormat="1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</row>
    <row r="70" spans="1:36" s="99" customFormat="1" x14ac:dyDescent="0.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</row>
    <row r="71" spans="1:36" s="99" customFormat="1" x14ac:dyDescent="0.2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</row>
    <row r="72" spans="1:36" s="99" customFormat="1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</row>
    <row r="73" spans="1:36" s="99" customFormat="1" x14ac:dyDescent="0.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</row>
    <row r="74" spans="1:36" s="99" customFormat="1" x14ac:dyDescent="0.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</row>
    <row r="75" spans="1:36" s="99" customFormat="1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</row>
    <row r="76" spans="1:36" s="99" customFormat="1" x14ac:dyDescent="0.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</row>
  </sheetData>
  <sheetProtection algorithmName="SHA-512" hashValue="11qLcWFAiBAy8gpQx/+z2jQpoEseJzU6b0Ic4dq/hpDTQ08inaaP4djkjZzVfj4JiMLSjtrJHV+kXU0M8Lzp7A==" saltValue="tx+LCmFcge3UkyWxtBM74A==" spinCount="100000" sheet="1" selectLockedCells="1"/>
  <mergeCells count="2">
    <mergeCell ref="AA1:AJ1"/>
    <mergeCell ref="B1:Z1"/>
  </mergeCells>
  <pageMargins left="0.70866141732283472" right="0.70866141732283472" top="0.74803149606299213" bottom="0.74803149606299213" header="0.31496062992125984" footer="0.31496062992125984"/>
  <pageSetup paperSize="8" scale="22" orientation="landscape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388A7BD5-FACE-427B-9666-19B4A43052A2}">
          <x14:formula1>
            <xm:f>'Reference Value'!$V$2:$V$3</xm:f>
          </x14:formula1>
          <xm:sqref>Y5:Y25</xm:sqref>
        </x14:dataValidation>
        <x14:dataValidation type="list" allowBlank="1" showInputMessage="1" showErrorMessage="1" xr:uid="{CADBF6A7-3F84-4498-B713-ACD6D096A35B}">
          <x14:formula1>
            <xm:f>'Reference Value'!$N$2:$N$5</xm:f>
          </x14:formula1>
          <xm:sqref>AI5:AI25</xm:sqref>
        </x14:dataValidation>
        <x14:dataValidation type="list" allowBlank="1" showInputMessage="1" showErrorMessage="1" xr:uid="{5FD306D7-FD8F-4458-B588-9F1002332C03}">
          <x14:formula1>
            <xm:f>'Reference Value'!$U$2:$U$3</xm:f>
          </x14:formula1>
          <xm:sqref>AH5:AH25</xm:sqref>
        </x14:dataValidation>
        <x14:dataValidation type="list" allowBlank="1" showInputMessage="1" showErrorMessage="1" xr:uid="{ECE222BD-7A53-4982-B059-8D74719C040A}">
          <x14:formula1>
            <xm:f>'Reference Value'!$S$2:$S$253</xm:f>
          </x14:formula1>
          <xm:sqref>Q5:Q1048576 O5:O1048576 L5:M1048576</xm:sqref>
        </x14:dataValidation>
        <x14:dataValidation type="list" allowBlank="1" showInputMessage="1" showErrorMessage="1" xr:uid="{E9ECC29D-8344-453A-9684-D5D8934EE8E7}">
          <x14:formula1>
            <xm:f>'Reference Value'!$S$2:$S$252</xm:f>
          </x14:formula1>
          <xm:sqref>AA5:AA1048576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8870-3D67-460F-8A24-1642409D263C}">
  <sheetPr codeName="Sheet2">
    <tabColor rgb="FFFFC000"/>
  </sheetPr>
  <dimension ref="A1:H14"/>
  <sheetViews>
    <sheetView zoomScaleNormal="100" workbookViewId="0">
      <selection activeCell="B8" sqref="B8"/>
    </sheetView>
  </sheetViews>
  <sheetFormatPr defaultColWidth="8.7109375" defaultRowHeight="13.5" x14ac:dyDescent="0.25"/>
  <cols>
    <col min="1" max="1" width="28.42578125" style="100" customWidth="1"/>
    <col min="2" max="8" width="23.42578125" style="100" customWidth="1"/>
    <col min="9" max="9" width="32.140625" style="99" customWidth="1"/>
    <col min="10" max="16384" width="8.7109375" style="99"/>
  </cols>
  <sheetData>
    <row r="1" spans="1:8" s="89" customFormat="1" ht="37.5" customHeight="1" x14ac:dyDescent="0.25">
      <c r="A1" s="105" t="s">
        <v>1229</v>
      </c>
      <c r="B1" s="230" t="s">
        <v>1</v>
      </c>
      <c r="C1" s="230"/>
      <c r="D1" s="230"/>
      <c r="E1" s="230"/>
      <c r="F1" s="230"/>
      <c r="G1" s="230"/>
      <c r="H1" s="231"/>
    </row>
    <row r="2" spans="1:8" s="83" customFormat="1" ht="44.45" customHeight="1" x14ac:dyDescent="0.25">
      <c r="A2" s="106" t="s">
        <v>26</v>
      </c>
      <c r="B2" s="96" t="s">
        <v>27</v>
      </c>
      <c r="C2" s="96" t="s">
        <v>28</v>
      </c>
      <c r="D2" s="96" t="s">
        <v>29</v>
      </c>
      <c r="E2" s="96" t="s">
        <v>30</v>
      </c>
      <c r="F2" s="96" t="s">
        <v>31</v>
      </c>
      <c r="G2" s="96" t="s">
        <v>32</v>
      </c>
      <c r="H2" s="107" t="s">
        <v>33</v>
      </c>
    </row>
    <row r="3" spans="1:8" s="85" customFormat="1" ht="69.599999999999994" customHeight="1" x14ac:dyDescent="0.25">
      <c r="A3" s="108" t="s">
        <v>1212</v>
      </c>
      <c r="B3" s="84"/>
      <c r="C3" s="84"/>
      <c r="D3" s="84"/>
      <c r="E3" s="84"/>
      <c r="F3" s="84"/>
      <c r="G3" s="84"/>
      <c r="H3" s="109"/>
    </row>
    <row r="4" spans="1:8" s="81" customFormat="1" ht="25.5" customHeight="1" thickBot="1" x14ac:dyDescent="0.3">
      <c r="A4" s="21" t="s">
        <v>82</v>
      </c>
      <c r="B4" s="20" t="s">
        <v>83</v>
      </c>
      <c r="C4" s="20" t="s">
        <v>84</v>
      </c>
      <c r="D4" s="20" t="s">
        <v>85</v>
      </c>
      <c r="E4" s="20">
        <v>12345678</v>
      </c>
      <c r="F4" s="20">
        <v>12345678</v>
      </c>
      <c r="G4" s="20">
        <v>12345678</v>
      </c>
      <c r="H4" s="110" t="s">
        <v>86</v>
      </c>
    </row>
    <row r="5" spans="1:8" ht="39" customHeight="1" x14ac:dyDescent="0.25">
      <c r="A5" s="104"/>
      <c r="B5" s="97"/>
      <c r="C5" s="97"/>
      <c r="D5" s="97"/>
      <c r="E5" s="97"/>
      <c r="F5" s="97"/>
      <c r="G5" s="97"/>
      <c r="H5" s="98"/>
    </row>
    <row r="6" spans="1:8" ht="39" customHeight="1" x14ac:dyDescent="0.25">
      <c r="A6" s="102"/>
      <c r="B6" s="102"/>
      <c r="C6" s="102"/>
      <c r="D6" s="102"/>
      <c r="E6" s="102"/>
      <c r="F6" s="102"/>
      <c r="G6" s="102"/>
      <c r="H6" s="102"/>
    </row>
    <row r="7" spans="1:8" ht="39" customHeight="1" x14ac:dyDescent="0.25">
      <c r="A7" s="102"/>
      <c r="B7" s="102"/>
      <c r="C7" s="102"/>
      <c r="D7" s="102"/>
      <c r="E7" s="102"/>
      <c r="F7" s="102"/>
      <c r="G7" s="102"/>
      <c r="H7" s="102"/>
    </row>
    <row r="8" spans="1:8" ht="39" customHeight="1" x14ac:dyDescent="0.25">
      <c r="A8" s="102"/>
      <c r="B8" s="102"/>
      <c r="C8" s="102"/>
      <c r="D8" s="102"/>
      <c r="E8" s="102"/>
      <c r="F8" s="102"/>
      <c r="G8" s="102"/>
      <c r="H8" s="102"/>
    </row>
    <row r="9" spans="1:8" ht="39" customHeight="1" x14ac:dyDescent="0.25">
      <c r="A9" s="102"/>
      <c r="B9" s="102"/>
      <c r="C9" s="102"/>
      <c r="D9" s="102"/>
      <c r="E9" s="102"/>
      <c r="F9" s="102"/>
      <c r="G9" s="102"/>
      <c r="H9" s="102"/>
    </row>
    <row r="10" spans="1:8" ht="39" customHeight="1" x14ac:dyDescent="0.25">
      <c r="A10" s="102"/>
      <c r="B10" s="102"/>
      <c r="C10" s="102"/>
      <c r="D10" s="102"/>
      <c r="E10" s="102"/>
      <c r="F10" s="102"/>
      <c r="G10" s="102"/>
      <c r="H10" s="102"/>
    </row>
    <row r="11" spans="1:8" ht="39" customHeight="1" x14ac:dyDescent="0.25">
      <c r="A11" s="101"/>
      <c r="B11" s="102"/>
      <c r="C11" s="102"/>
      <c r="D11" s="102"/>
      <c r="E11" s="102"/>
      <c r="F11" s="102"/>
      <c r="G11" s="102"/>
      <c r="H11" s="103"/>
    </row>
    <row r="12" spans="1:8" ht="39" customHeight="1" x14ac:dyDescent="0.25">
      <c r="A12" s="102"/>
      <c r="B12" s="102"/>
      <c r="C12" s="102"/>
      <c r="D12" s="102"/>
      <c r="E12" s="102"/>
      <c r="F12" s="102"/>
      <c r="G12" s="102"/>
      <c r="H12" s="102"/>
    </row>
    <row r="13" spans="1:8" ht="39" customHeight="1" x14ac:dyDescent="0.25">
      <c r="A13" s="102"/>
      <c r="B13" s="102"/>
      <c r="C13" s="102"/>
      <c r="D13" s="102"/>
      <c r="E13" s="102"/>
      <c r="F13" s="102"/>
      <c r="G13" s="102"/>
      <c r="H13" s="102"/>
    </row>
    <row r="14" spans="1:8" ht="39" customHeight="1" x14ac:dyDescent="0.25">
      <c r="A14" s="102"/>
      <c r="B14" s="102"/>
      <c r="C14" s="102"/>
      <c r="D14" s="102"/>
      <c r="E14" s="102"/>
      <c r="F14" s="102"/>
      <c r="G14" s="102"/>
      <c r="H14" s="102"/>
    </row>
  </sheetData>
  <sheetProtection algorithmName="SHA-512" hashValue="6JN1mZrzahI3YdKmfBEKViqwOUhnzY+NA/m5MCFjLxiHH2hsDUA+qinG3NTkBM0mMQtKAWDexT7aWJjnNferag==" saltValue="TYkb90tfE+EqC+uHp0q/YQ==" spinCount="100000" sheet="1" objects="1" scenarios="1" selectLockedCells="1"/>
  <mergeCells count="1">
    <mergeCell ref="B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5C6DF0-C85C-4342-B91E-9FE3C21F95A8}">
          <x14:formula1>
            <xm:f>'Reference Value'!$F$2:$F$6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63860-66FC-4882-9B7B-391C4C39795D}">
  <sheetPr codeName="Sheet3">
    <tabColor theme="8" tint="0.79998168889431442"/>
    <pageSetUpPr fitToPage="1"/>
  </sheetPr>
  <dimension ref="A1:AH34"/>
  <sheetViews>
    <sheetView zoomScaleNormal="100" workbookViewId="0">
      <selection activeCell="B17" sqref="B17"/>
    </sheetView>
  </sheetViews>
  <sheetFormatPr defaultColWidth="8.7109375" defaultRowHeight="15" customHeight="1" x14ac:dyDescent="0.25"/>
  <cols>
    <col min="1" max="1" width="18.85546875" style="6" customWidth="1"/>
    <col min="2" max="2" width="41.140625" style="6" customWidth="1"/>
    <col min="3" max="3" width="17.140625" style="6" customWidth="1"/>
    <col min="4" max="4" width="15.7109375" style="6" customWidth="1"/>
    <col min="5" max="5" width="15.5703125" style="6" customWidth="1"/>
    <col min="6" max="7" width="17.28515625" style="6" customWidth="1"/>
    <col min="8" max="8" width="20.5703125" style="6" customWidth="1"/>
    <col min="9" max="9" width="20.85546875" style="6" customWidth="1"/>
    <col min="10" max="10" width="21.140625" style="6" customWidth="1"/>
    <col min="11" max="14" width="25.7109375" style="6" customWidth="1"/>
    <col min="15" max="15" width="18.140625" style="6" customWidth="1"/>
    <col min="16" max="16" width="21.140625" style="6" customWidth="1"/>
    <col min="17" max="17" width="21.7109375" style="9" customWidth="1"/>
    <col min="18" max="18" width="25.42578125" style="9" customWidth="1"/>
    <col min="19" max="19" width="19.42578125" style="9" customWidth="1"/>
    <col min="20" max="20" width="23.140625" style="9" customWidth="1"/>
    <col min="21" max="21" width="19.42578125" style="9" customWidth="1"/>
    <col min="22" max="22" width="22.5703125" style="9" customWidth="1"/>
    <col min="23" max="23" width="21" style="9" customWidth="1"/>
    <col min="24" max="24" width="24.85546875" style="9" customWidth="1"/>
    <col min="25" max="25" width="20.42578125" style="9" customWidth="1"/>
    <col min="26" max="26" width="21.85546875" style="6" customWidth="1"/>
    <col min="27" max="27" width="26.85546875" style="6" customWidth="1"/>
    <col min="28" max="28" width="45.140625" style="8" customWidth="1"/>
    <col min="29" max="29" width="28.140625" style="8" customWidth="1"/>
    <col min="30" max="31" width="18" style="8" customWidth="1"/>
    <col min="32" max="32" width="27.140625" style="8" customWidth="1"/>
    <col min="33" max="33" width="26.140625" style="8" customWidth="1"/>
    <col min="34" max="34" width="19.7109375" style="51" customWidth="1"/>
    <col min="35" max="16384" width="8.7109375" style="8"/>
  </cols>
  <sheetData>
    <row r="1" spans="1:34" s="9" customFormat="1" ht="40.5" customHeight="1" thickBot="1" x14ac:dyDescent="0.3">
      <c r="A1" s="235" t="s">
        <v>1218</v>
      </c>
      <c r="B1" s="236"/>
      <c r="C1" s="232" t="s">
        <v>0</v>
      </c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4"/>
    </row>
    <row r="2" spans="1:34" s="86" customFormat="1" ht="62.1" customHeight="1" x14ac:dyDescent="0.25">
      <c r="A2" s="162" t="s">
        <v>93</v>
      </c>
      <c r="B2" s="163" t="s">
        <v>1219</v>
      </c>
      <c r="C2" s="155" t="s">
        <v>1213</v>
      </c>
      <c r="D2" s="155" t="s">
        <v>3</v>
      </c>
      <c r="E2" s="155" t="s">
        <v>4</v>
      </c>
      <c r="F2" s="155" t="s">
        <v>5</v>
      </c>
      <c r="G2" s="155" t="s">
        <v>94</v>
      </c>
      <c r="H2" s="155" t="s">
        <v>95</v>
      </c>
      <c r="I2" s="155" t="s">
        <v>96</v>
      </c>
      <c r="J2" s="154" t="s">
        <v>6</v>
      </c>
      <c r="K2" s="154" t="s">
        <v>7</v>
      </c>
      <c r="L2" s="154" t="s">
        <v>8</v>
      </c>
      <c r="M2" s="154" t="s">
        <v>9</v>
      </c>
      <c r="N2" s="154" t="s">
        <v>10</v>
      </c>
      <c r="O2" s="154" t="s">
        <v>11</v>
      </c>
      <c r="P2" s="154" t="s">
        <v>12</v>
      </c>
      <c r="Q2" s="154" t="s">
        <v>13</v>
      </c>
      <c r="R2" s="154" t="s">
        <v>14</v>
      </c>
      <c r="S2" s="154" t="s">
        <v>1220</v>
      </c>
      <c r="T2" s="154" t="s">
        <v>16</v>
      </c>
      <c r="U2" s="154" t="s">
        <v>17</v>
      </c>
      <c r="V2" s="154" t="s">
        <v>18</v>
      </c>
      <c r="W2" s="164" t="s">
        <v>19</v>
      </c>
      <c r="X2" s="164" t="s">
        <v>97</v>
      </c>
      <c r="Y2" s="164" t="s">
        <v>21</v>
      </c>
      <c r="Z2" s="164" t="s">
        <v>98</v>
      </c>
      <c r="AA2" s="164" t="s">
        <v>99</v>
      </c>
      <c r="AB2" s="155" t="s">
        <v>100</v>
      </c>
      <c r="AC2" s="154" t="s">
        <v>1214</v>
      </c>
      <c r="AD2" s="154" t="s">
        <v>23</v>
      </c>
      <c r="AE2" s="154" t="s">
        <v>24</v>
      </c>
      <c r="AF2" s="155" t="s">
        <v>101</v>
      </c>
      <c r="AG2" s="165" t="s">
        <v>102</v>
      </c>
      <c r="AH2" s="166" t="s">
        <v>1215</v>
      </c>
    </row>
    <row r="3" spans="1:34" ht="170.25" customHeight="1" x14ac:dyDescent="0.25">
      <c r="A3" s="133" t="s">
        <v>103</v>
      </c>
      <c r="B3" s="134" t="s">
        <v>104</v>
      </c>
      <c r="C3" s="134" t="s">
        <v>41</v>
      </c>
      <c r="D3" s="134" t="s">
        <v>42</v>
      </c>
      <c r="E3" s="134" t="s">
        <v>43</v>
      </c>
      <c r="F3" s="134" t="s">
        <v>44</v>
      </c>
      <c r="G3" s="134" t="s">
        <v>105</v>
      </c>
      <c r="H3" s="134" t="s">
        <v>106</v>
      </c>
      <c r="I3" s="134" t="s">
        <v>106</v>
      </c>
      <c r="J3" s="167" t="s">
        <v>45</v>
      </c>
      <c r="K3" s="167" t="s">
        <v>46</v>
      </c>
      <c r="L3" s="167" t="s">
        <v>47</v>
      </c>
      <c r="M3" s="167" t="s">
        <v>48</v>
      </c>
      <c r="N3" s="167" t="s">
        <v>49</v>
      </c>
      <c r="O3" s="167" t="s">
        <v>50</v>
      </c>
      <c r="P3" s="167" t="s">
        <v>51</v>
      </c>
      <c r="Q3" s="119" t="s">
        <v>107</v>
      </c>
      <c r="R3" s="119" t="s">
        <v>108</v>
      </c>
      <c r="S3" s="120" t="s">
        <v>1210</v>
      </c>
      <c r="T3" s="119" t="s">
        <v>109</v>
      </c>
      <c r="U3" s="158"/>
      <c r="V3" s="119" t="s">
        <v>55</v>
      </c>
      <c r="W3" s="168"/>
      <c r="X3" s="168"/>
      <c r="Y3" s="168"/>
      <c r="Z3" s="134" t="s">
        <v>110</v>
      </c>
      <c r="AA3" s="134" t="s">
        <v>111</v>
      </c>
      <c r="AB3" s="169" t="s">
        <v>1205</v>
      </c>
      <c r="AC3" s="134" t="s">
        <v>112</v>
      </c>
      <c r="AD3" s="169" t="s">
        <v>57</v>
      </c>
      <c r="AE3" s="169" t="s">
        <v>57</v>
      </c>
      <c r="AF3" s="170" t="s">
        <v>113</v>
      </c>
      <c r="AG3" s="171" t="s">
        <v>114</v>
      </c>
      <c r="AH3" s="172" t="s">
        <v>825</v>
      </c>
    </row>
    <row r="4" spans="1:34" s="46" customFormat="1" ht="15" customHeight="1" thickBot="1" x14ac:dyDescent="0.3">
      <c r="A4" s="142">
        <v>1</v>
      </c>
      <c r="B4" s="144" t="s">
        <v>115</v>
      </c>
      <c r="C4" s="144" t="s">
        <v>68</v>
      </c>
      <c r="D4" s="144"/>
      <c r="E4" s="144"/>
      <c r="F4" s="144"/>
      <c r="G4" s="144" t="s">
        <v>116</v>
      </c>
      <c r="H4" s="144" t="s">
        <v>117</v>
      </c>
      <c r="I4" s="173"/>
      <c r="J4" s="144" t="s">
        <v>118</v>
      </c>
      <c r="K4" s="144" t="s">
        <v>69</v>
      </c>
      <c r="L4" s="144" t="s">
        <v>70</v>
      </c>
      <c r="M4" s="144" t="s">
        <v>71</v>
      </c>
      <c r="N4" s="144" t="s">
        <v>72</v>
      </c>
      <c r="O4" s="174" t="s">
        <v>73</v>
      </c>
      <c r="P4" s="144" t="s">
        <v>74</v>
      </c>
      <c r="Q4" s="174" t="s">
        <v>75</v>
      </c>
      <c r="R4" s="144" t="s">
        <v>76</v>
      </c>
      <c r="S4" s="144">
        <v>12345678</v>
      </c>
      <c r="T4" s="144"/>
      <c r="U4" s="144">
        <v>12345678</v>
      </c>
      <c r="V4" s="144"/>
      <c r="W4" s="144">
        <v>12345678</v>
      </c>
      <c r="X4" s="144" t="s">
        <v>77</v>
      </c>
      <c r="Y4" s="144" t="s">
        <v>78</v>
      </c>
      <c r="Z4" s="144" t="s">
        <v>119</v>
      </c>
      <c r="AA4" s="144" t="s">
        <v>119</v>
      </c>
      <c r="AB4" s="175" t="s">
        <v>120</v>
      </c>
      <c r="AC4" s="144">
        <v>123457680</v>
      </c>
      <c r="AD4" s="144" t="s">
        <v>79</v>
      </c>
      <c r="AE4" s="144" t="s">
        <v>80</v>
      </c>
      <c r="AF4" s="175" t="s">
        <v>121</v>
      </c>
      <c r="AG4" s="176" t="s">
        <v>122</v>
      </c>
      <c r="AH4" s="177" t="s">
        <v>826</v>
      </c>
    </row>
    <row r="5" spans="1:34" s="45" customFormat="1" ht="15" customHeight="1" x14ac:dyDescent="0.25">
      <c r="A5" s="179"/>
      <c r="B5" s="180"/>
      <c r="C5" s="180" t="str">
        <f>IF(ISBLANK('External Worksheet for Vendor'!$A5),"",'External Worksheet for Vendor'!$A5)</f>
        <v/>
      </c>
      <c r="D5" s="180" t="str">
        <f>IF(ISBLANK('External Worksheet for Vendor'!$B5),"",'External Worksheet for Vendor'!$B5)</f>
        <v/>
      </c>
      <c r="E5" s="180" t="str">
        <f>IF(ISBLANK('External Worksheet for Vendor'!$C5),"",'External Worksheet for Vendor'!$C5)</f>
        <v/>
      </c>
      <c r="F5" s="180" t="str">
        <f>IF(ISBLANK('External Worksheet for Vendor'!$D5),"",'External Worksheet for Vendor'!$D5)</f>
        <v/>
      </c>
      <c r="G5" s="180" t="str">
        <f>IF(ISBLANK($A5),"","EN")</f>
        <v/>
      </c>
      <c r="H5" s="180"/>
      <c r="I5" s="180"/>
      <c r="J5" s="180" t="str">
        <f>IF(ISBLANK('External Worksheet for Vendor'!$E5),"",'External Worksheet for Vendor'!$E5)</f>
        <v/>
      </c>
      <c r="K5" s="180" t="str">
        <f>IF(ISBLANK('External Worksheet for Vendor'!$F5),"",'External Worksheet for Vendor'!$F5)</f>
        <v/>
      </c>
      <c r="L5" s="180" t="str">
        <f>IF(ISBLANK('External Worksheet for Vendor'!$G5),"",'External Worksheet for Vendor'!$G5)</f>
        <v/>
      </c>
      <c r="M5" s="180" t="str">
        <f>IF(ISBLANK('External Worksheet for Vendor'!$H5),"",'External Worksheet for Vendor'!$H5)</f>
        <v/>
      </c>
      <c r="N5" s="180" t="str">
        <f>IF(ISBLANK('External Worksheet for Vendor'!$I5),"",'External Worksheet for Vendor'!$I5)</f>
        <v/>
      </c>
      <c r="O5" s="180" t="str">
        <f>IF(ISBLANK('External Worksheet for Vendor'!$J5),"",'External Worksheet for Vendor'!$J5)</f>
        <v/>
      </c>
      <c r="P5" s="180" t="str">
        <f>IF(ISBLANK('External Worksheet for Vendor'!$K5),"",'External Worksheet for Vendor'!$K5)</f>
        <v/>
      </c>
      <c r="Q5" s="180" t="str">
        <f>IF(ISBLANK('External Worksheet for Vendor'!$L5),"",'External Worksheet for Vendor'!$L5)</f>
        <v/>
      </c>
      <c r="R5" s="180" t="str">
        <f>IF(ISBLANK('External Worksheet for Vendor'!$M5),"",'External Worksheet for Vendor'!$M5)</f>
        <v/>
      </c>
      <c r="S5" s="180" t="str">
        <f>IF(ISBLANK('External Worksheet for Vendor'!$N5),"",'External Worksheet for Vendor'!$N5)</f>
        <v/>
      </c>
      <c r="T5" s="180" t="str">
        <f>IF(ISBLANK('External Worksheet for Vendor'!$O5),"",'External Worksheet for Vendor'!$O5)</f>
        <v/>
      </c>
      <c r="U5" s="180" t="str">
        <f>IF(ISBLANK('External Worksheet for Vendor'!$P5),"",'External Worksheet for Vendor'!$P5)</f>
        <v/>
      </c>
      <c r="V5" s="180" t="str">
        <f>IF(ISBLANK('External Worksheet for Vendor'!$Q5),"",'External Worksheet for Vendor'!$Q5)</f>
        <v/>
      </c>
      <c r="W5" s="180" t="str">
        <f>IF(ISBLANK('External Worksheet for Vendor'!$R5),"",'External Worksheet for Vendor'!$R5)</f>
        <v/>
      </c>
      <c r="X5" s="180" t="str">
        <f>IF(ISBLANK('External Worksheet for Vendor'!$S5),"",'External Worksheet for Vendor'!$S5)</f>
        <v/>
      </c>
      <c r="Y5" s="180" t="str">
        <f>IF(ISBLANK('External Worksheet for Vendor'!$T5),"",'External Worksheet for Vendor'!$T5)</f>
        <v/>
      </c>
      <c r="Z5" s="180"/>
      <c r="AA5" s="180"/>
      <c r="AB5" s="180" t="str">
        <f>IF(ISBLANK('External Worksheet for Vendor'!$X5),"",'External Worksheet for Vendor'!$X5)</f>
        <v/>
      </c>
      <c r="AC5" s="180" t="str">
        <f>IF(ISBLANK('External Worksheet for Vendor'!$U5),"",'External Worksheet for Vendor'!$U5)</f>
        <v/>
      </c>
      <c r="AD5" s="180" t="str">
        <f>IF(ISBLANK('External Worksheet for Vendor'!$V5),"",'External Worksheet for Vendor'!$V5)</f>
        <v/>
      </c>
      <c r="AE5" s="180" t="str">
        <f>IF(ISBLANK('External Worksheet for Vendor'!$W5),"",'External Worksheet for Vendor'!$W5)</f>
        <v/>
      </c>
      <c r="AF5" s="181"/>
      <c r="AG5" s="182" t="str">
        <f>IF(ISNUMBER(SEARCH("YES",'External Worksheet for Vendor'!$Y5)),"N30","")</f>
        <v/>
      </c>
      <c r="AH5" s="178" t="str">
        <f>IF(ISBLANK($A5),"","HKD")</f>
        <v/>
      </c>
    </row>
    <row r="6" spans="1:34" s="45" customFormat="1" ht="15" customHeight="1" x14ac:dyDescent="0.25">
      <c r="A6" s="180"/>
      <c r="B6" s="180"/>
      <c r="C6" s="180" t="str">
        <f>IF(ISBLANK('External Worksheet for Vendor'!$A6),"",'External Worksheet for Vendor'!$A6)</f>
        <v/>
      </c>
      <c r="D6" s="180" t="str">
        <f>IF(ISBLANK('External Worksheet for Vendor'!$B6),"",'External Worksheet for Vendor'!$B6)</f>
        <v/>
      </c>
      <c r="E6" s="180" t="str">
        <f>IF(ISBLANK('External Worksheet for Vendor'!$C6),"",'External Worksheet for Vendor'!$C6)</f>
        <v/>
      </c>
      <c r="F6" s="180" t="str">
        <f>IF(ISBLANK('External Worksheet for Vendor'!$D6),"",'External Worksheet for Vendor'!$D6)</f>
        <v/>
      </c>
      <c r="G6" s="180" t="str">
        <f t="shared" ref="G6:G34" si="0">IF(ISBLANK($A6),"","EN")</f>
        <v/>
      </c>
      <c r="H6" s="180"/>
      <c r="I6" s="180"/>
      <c r="J6" s="180" t="str">
        <f>IF(ISBLANK('External Worksheet for Vendor'!$E6),"",'External Worksheet for Vendor'!$E6)</f>
        <v/>
      </c>
      <c r="K6" s="180" t="str">
        <f>IF(ISBLANK('External Worksheet for Vendor'!$F6),"",'External Worksheet for Vendor'!$F6)</f>
        <v/>
      </c>
      <c r="L6" s="180" t="str">
        <f>IF(ISBLANK('External Worksheet for Vendor'!$G6),"",'External Worksheet for Vendor'!$G6)</f>
        <v/>
      </c>
      <c r="M6" s="180" t="str">
        <f>IF(ISBLANK('External Worksheet for Vendor'!$H6),"",'External Worksheet for Vendor'!$H6)</f>
        <v/>
      </c>
      <c r="N6" s="180" t="str">
        <f>IF(ISBLANK('External Worksheet for Vendor'!$I6),"",'External Worksheet for Vendor'!$I6)</f>
        <v/>
      </c>
      <c r="O6" s="180" t="str">
        <f>IF(ISBLANK('External Worksheet for Vendor'!$J6),"",'External Worksheet for Vendor'!$J6)</f>
        <v/>
      </c>
      <c r="P6" s="180" t="str">
        <f>IF(ISBLANK('External Worksheet for Vendor'!$K6),"",'External Worksheet for Vendor'!$K6)</f>
        <v/>
      </c>
      <c r="Q6" s="180" t="str">
        <f>IF(ISBLANK('External Worksheet for Vendor'!$L6),"",'External Worksheet for Vendor'!$L6)</f>
        <v/>
      </c>
      <c r="R6" s="180" t="str">
        <f>IF(ISBLANK('External Worksheet for Vendor'!$M6),"",'External Worksheet for Vendor'!$M6)</f>
        <v/>
      </c>
      <c r="S6" s="180" t="str">
        <f>IF(ISBLANK('External Worksheet for Vendor'!$N6),"",'External Worksheet for Vendor'!$N6)</f>
        <v/>
      </c>
      <c r="T6" s="180" t="str">
        <f>IF(ISBLANK('External Worksheet for Vendor'!$O6),"",'External Worksheet for Vendor'!$O6)</f>
        <v/>
      </c>
      <c r="U6" s="180" t="str">
        <f>IF(ISBLANK('External Worksheet for Vendor'!$P6),"",'External Worksheet for Vendor'!$P6)</f>
        <v/>
      </c>
      <c r="V6" s="180" t="str">
        <f>IF(ISBLANK('External Worksheet for Vendor'!$Q6),"",'External Worksheet for Vendor'!$Q6)</f>
        <v/>
      </c>
      <c r="W6" s="180" t="str">
        <f>IF(ISBLANK('External Worksheet for Vendor'!$R6),"",'External Worksheet for Vendor'!$R6)</f>
        <v/>
      </c>
      <c r="X6" s="180" t="str">
        <f>IF(ISBLANK('External Worksheet for Vendor'!$S6),"",'External Worksheet for Vendor'!$S6)</f>
        <v/>
      </c>
      <c r="Y6" s="180" t="str">
        <f>IF(ISBLANK('External Worksheet for Vendor'!$T6),"",'External Worksheet for Vendor'!$T6)</f>
        <v/>
      </c>
      <c r="Z6" s="180"/>
      <c r="AA6" s="180"/>
      <c r="AB6" s="180" t="str">
        <f>IF(ISBLANK('External Worksheet for Vendor'!$X6),"",'External Worksheet for Vendor'!$X6)</f>
        <v/>
      </c>
      <c r="AC6" s="180" t="str">
        <f>IF(ISBLANK('External Worksheet for Vendor'!$U6),"",'External Worksheet for Vendor'!$U6)</f>
        <v/>
      </c>
      <c r="AD6" s="180" t="str">
        <f>IF(ISBLANK('External Worksheet for Vendor'!$V6),"",'External Worksheet for Vendor'!$V6)</f>
        <v/>
      </c>
      <c r="AE6" s="180" t="str">
        <f>IF(ISBLANK('External Worksheet for Vendor'!$W6),"",'External Worksheet for Vendor'!$W6)</f>
        <v/>
      </c>
      <c r="AF6" s="181"/>
      <c r="AG6" s="182" t="str">
        <f>IF(ISNUMBER(SEARCH("YES",'External Worksheet for Vendor'!$Y6)),"N30","")</f>
        <v/>
      </c>
      <c r="AH6" s="178" t="str">
        <f t="shared" ref="AH6:AH34" si="1">IF(ISBLANK($A6),"","HKD")</f>
        <v/>
      </c>
    </row>
    <row r="7" spans="1:34" s="45" customFormat="1" ht="15" customHeight="1" x14ac:dyDescent="0.25">
      <c r="A7" s="180"/>
      <c r="B7" s="180"/>
      <c r="C7" s="180" t="str">
        <f>IF(ISBLANK('External Worksheet for Vendor'!$A7),"",'External Worksheet for Vendor'!$A7)</f>
        <v/>
      </c>
      <c r="D7" s="180" t="str">
        <f>IF(ISBLANK('External Worksheet for Vendor'!$B7),"",'External Worksheet for Vendor'!$B7)</f>
        <v/>
      </c>
      <c r="E7" s="180" t="str">
        <f>IF(ISBLANK('External Worksheet for Vendor'!$C7),"",'External Worksheet for Vendor'!$C7)</f>
        <v/>
      </c>
      <c r="F7" s="180" t="str">
        <f>IF(ISBLANK('External Worksheet for Vendor'!$D7),"",'External Worksheet for Vendor'!$D7)</f>
        <v/>
      </c>
      <c r="G7" s="180" t="str">
        <f t="shared" si="0"/>
        <v/>
      </c>
      <c r="H7" s="180"/>
      <c r="I7" s="180"/>
      <c r="J7" s="180" t="str">
        <f>IF(ISBLANK('External Worksheet for Vendor'!$E7),"",'External Worksheet for Vendor'!$E7)</f>
        <v/>
      </c>
      <c r="K7" s="180" t="str">
        <f>IF(ISBLANK('External Worksheet for Vendor'!$F7),"",'External Worksheet for Vendor'!$F7)</f>
        <v/>
      </c>
      <c r="L7" s="180" t="str">
        <f>IF(ISBLANK('External Worksheet for Vendor'!$G7),"",'External Worksheet for Vendor'!$G7)</f>
        <v/>
      </c>
      <c r="M7" s="180" t="str">
        <f>IF(ISBLANK('External Worksheet for Vendor'!$H7),"",'External Worksheet for Vendor'!$H7)</f>
        <v/>
      </c>
      <c r="N7" s="180" t="str">
        <f>IF(ISBLANK('External Worksheet for Vendor'!$I7),"",'External Worksheet for Vendor'!$I7)</f>
        <v/>
      </c>
      <c r="O7" s="180" t="str">
        <f>IF(ISBLANK('External Worksheet for Vendor'!$J7),"",'External Worksheet for Vendor'!$J7)</f>
        <v/>
      </c>
      <c r="P7" s="180" t="str">
        <f>IF(ISBLANK('External Worksheet for Vendor'!$K7),"",'External Worksheet for Vendor'!$K7)</f>
        <v/>
      </c>
      <c r="Q7" s="180" t="str">
        <f>IF(ISBLANK('External Worksheet for Vendor'!$L7),"",'External Worksheet for Vendor'!$L7)</f>
        <v/>
      </c>
      <c r="R7" s="180" t="str">
        <f>IF(ISBLANK('External Worksheet for Vendor'!$M7),"",'External Worksheet for Vendor'!$M7)</f>
        <v/>
      </c>
      <c r="S7" s="180" t="str">
        <f>IF(ISBLANK('External Worksheet for Vendor'!$N7),"",'External Worksheet for Vendor'!$N7)</f>
        <v/>
      </c>
      <c r="T7" s="180" t="str">
        <f>IF(ISBLANK('External Worksheet for Vendor'!$O7),"",'External Worksheet for Vendor'!$O7)</f>
        <v/>
      </c>
      <c r="U7" s="180" t="str">
        <f>IF(ISBLANK('External Worksheet for Vendor'!$P7),"",'External Worksheet for Vendor'!$P7)</f>
        <v/>
      </c>
      <c r="V7" s="180" t="str">
        <f>IF(ISBLANK('External Worksheet for Vendor'!$Q7),"",'External Worksheet for Vendor'!$Q7)</f>
        <v/>
      </c>
      <c r="W7" s="180" t="str">
        <f>IF(ISBLANK('External Worksheet for Vendor'!$R7),"",'External Worksheet for Vendor'!$R7)</f>
        <v/>
      </c>
      <c r="X7" s="180" t="str">
        <f>IF(ISBLANK('External Worksheet for Vendor'!$S7),"",'External Worksheet for Vendor'!$S7)</f>
        <v/>
      </c>
      <c r="Y7" s="180" t="str">
        <f>IF(ISBLANK('External Worksheet for Vendor'!$T7),"",'External Worksheet for Vendor'!$T7)</f>
        <v/>
      </c>
      <c r="Z7" s="180"/>
      <c r="AA7" s="180"/>
      <c r="AB7" s="180" t="str">
        <f>IF(ISBLANK('External Worksheet for Vendor'!$X7),"",'External Worksheet for Vendor'!$X7)</f>
        <v/>
      </c>
      <c r="AC7" s="180" t="str">
        <f>IF(ISBLANK('External Worksheet for Vendor'!$U7),"",'External Worksheet for Vendor'!$U7)</f>
        <v/>
      </c>
      <c r="AD7" s="180" t="str">
        <f>IF(ISBLANK('External Worksheet for Vendor'!$V7),"",'External Worksheet for Vendor'!$V7)</f>
        <v/>
      </c>
      <c r="AE7" s="180" t="str">
        <f>IF(ISBLANK('External Worksheet for Vendor'!$W7),"",'External Worksheet for Vendor'!$W7)</f>
        <v/>
      </c>
      <c r="AF7" s="181"/>
      <c r="AG7" s="182" t="str">
        <f>IF(ISNUMBER(SEARCH("YES",'External Worksheet for Vendor'!$Y7)),"N30","")</f>
        <v/>
      </c>
      <c r="AH7" s="178" t="str">
        <f t="shared" si="1"/>
        <v/>
      </c>
    </row>
    <row r="8" spans="1:34" s="45" customFormat="1" ht="15" customHeight="1" x14ac:dyDescent="0.25">
      <c r="A8" s="180"/>
      <c r="B8" s="180"/>
      <c r="C8" s="180" t="str">
        <f>IF(ISBLANK('External Worksheet for Vendor'!$A8),"",'External Worksheet for Vendor'!$A8)</f>
        <v/>
      </c>
      <c r="D8" s="180" t="str">
        <f>IF(ISBLANK('External Worksheet for Vendor'!$B8),"",'External Worksheet for Vendor'!$B8)</f>
        <v/>
      </c>
      <c r="E8" s="180" t="str">
        <f>IF(ISBLANK('External Worksheet for Vendor'!$C8),"",'External Worksheet for Vendor'!$C8)</f>
        <v/>
      </c>
      <c r="F8" s="180" t="str">
        <f>IF(ISBLANK('External Worksheet for Vendor'!$D8),"",'External Worksheet for Vendor'!$D8)</f>
        <v/>
      </c>
      <c r="G8" s="180" t="str">
        <f t="shared" si="0"/>
        <v/>
      </c>
      <c r="H8" s="180"/>
      <c r="I8" s="180"/>
      <c r="J8" s="180" t="str">
        <f>IF(ISBLANK('External Worksheet for Vendor'!$E8),"",'External Worksheet for Vendor'!$E8)</f>
        <v/>
      </c>
      <c r="K8" s="180" t="str">
        <f>IF(ISBLANK('External Worksheet for Vendor'!$F8),"",'External Worksheet for Vendor'!$F8)</f>
        <v/>
      </c>
      <c r="L8" s="180" t="str">
        <f>IF(ISBLANK('External Worksheet for Vendor'!$G8),"",'External Worksheet for Vendor'!$G8)</f>
        <v/>
      </c>
      <c r="M8" s="180" t="str">
        <f>IF(ISBLANK('External Worksheet for Vendor'!$H8),"",'External Worksheet for Vendor'!$H8)</f>
        <v/>
      </c>
      <c r="N8" s="180" t="str">
        <f>IF(ISBLANK('External Worksheet for Vendor'!$I8),"",'External Worksheet for Vendor'!$I8)</f>
        <v/>
      </c>
      <c r="O8" s="180" t="str">
        <f>IF(ISBLANK('External Worksheet for Vendor'!$J8),"",'External Worksheet for Vendor'!$J8)</f>
        <v/>
      </c>
      <c r="P8" s="180" t="str">
        <f>IF(ISBLANK('External Worksheet for Vendor'!$K8),"",'External Worksheet for Vendor'!$K8)</f>
        <v/>
      </c>
      <c r="Q8" s="180" t="str">
        <f>IF(ISBLANK('External Worksheet for Vendor'!$L8),"",'External Worksheet for Vendor'!$L8)</f>
        <v/>
      </c>
      <c r="R8" s="180" t="str">
        <f>IF(ISBLANK('External Worksheet for Vendor'!$M8),"",'External Worksheet for Vendor'!$M8)</f>
        <v/>
      </c>
      <c r="S8" s="180" t="str">
        <f>IF(ISBLANK('External Worksheet for Vendor'!$N8),"",'External Worksheet for Vendor'!$N8)</f>
        <v/>
      </c>
      <c r="T8" s="180" t="str">
        <f>IF(ISBLANK('External Worksheet for Vendor'!$O8),"",'External Worksheet for Vendor'!$O8)</f>
        <v/>
      </c>
      <c r="U8" s="180" t="str">
        <f>IF(ISBLANK('External Worksheet for Vendor'!$P8),"",'External Worksheet for Vendor'!$P8)</f>
        <v/>
      </c>
      <c r="V8" s="180" t="str">
        <f>IF(ISBLANK('External Worksheet for Vendor'!$Q8),"",'External Worksheet for Vendor'!$Q8)</f>
        <v/>
      </c>
      <c r="W8" s="180" t="str">
        <f>IF(ISBLANK('External Worksheet for Vendor'!$R8),"",'External Worksheet for Vendor'!$R8)</f>
        <v/>
      </c>
      <c r="X8" s="180" t="str">
        <f>IF(ISBLANK('External Worksheet for Vendor'!$S8),"",'External Worksheet for Vendor'!$S8)</f>
        <v/>
      </c>
      <c r="Y8" s="180" t="str">
        <f>IF(ISBLANK('External Worksheet for Vendor'!$T8),"",'External Worksheet for Vendor'!$T8)</f>
        <v/>
      </c>
      <c r="Z8" s="180"/>
      <c r="AA8" s="180"/>
      <c r="AB8" s="180" t="str">
        <f>IF(ISBLANK('External Worksheet for Vendor'!$X8),"",'External Worksheet for Vendor'!$X8)</f>
        <v/>
      </c>
      <c r="AC8" s="180" t="str">
        <f>IF(ISBLANK('External Worksheet for Vendor'!$U8),"",'External Worksheet for Vendor'!$U8)</f>
        <v/>
      </c>
      <c r="AD8" s="180" t="str">
        <f>IF(ISBLANK('External Worksheet for Vendor'!$V8),"",'External Worksheet for Vendor'!$V8)</f>
        <v/>
      </c>
      <c r="AE8" s="180" t="str">
        <f>IF(ISBLANK('External Worksheet for Vendor'!$W8),"",'External Worksheet for Vendor'!$W8)</f>
        <v/>
      </c>
      <c r="AF8" s="181"/>
      <c r="AG8" s="182" t="str">
        <f>IF(ISNUMBER(SEARCH("YES",'External Worksheet for Vendor'!$Y8)),"N30","")</f>
        <v/>
      </c>
      <c r="AH8" s="178" t="str">
        <f t="shared" si="1"/>
        <v/>
      </c>
    </row>
    <row r="9" spans="1:34" s="45" customFormat="1" ht="15" customHeight="1" x14ac:dyDescent="0.25">
      <c r="A9" s="180"/>
      <c r="B9" s="180"/>
      <c r="C9" s="180" t="str">
        <f>IF(ISBLANK('External Worksheet for Vendor'!$A9),"",'External Worksheet for Vendor'!$A9)</f>
        <v/>
      </c>
      <c r="D9" s="180" t="str">
        <f>IF(ISBLANK('External Worksheet for Vendor'!$B9),"",'External Worksheet for Vendor'!$B9)</f>
        <v/>
      </c>
      <c r="E9" s="180" t="str">
        <f>IF(ISBLANK('External Worksheet for Vendor'!$C9),"",'External Worksheet for Vendor'!$C9)</f>
        <v/>
      </c>
      <c r="F9" s="180" t="str">
        <f>IF(ISBLANK('External Worksheet for Vendor'!$D9),"",'External Worksheet for Vendor'!$D9)</f>
        <v/>
      </c>
      <c r="G9" s="180" t="str">
        <f t="shared" si="0"/>
        <v/>
      </c>
      <c r="H9" s="180"/>
      <c r="I9" s="180"/>
      <c r="J9" s="180" t="str">
        <f>IF(ISBLANK('External Worksheet for Vendor'!$E9),"",'External Worksheet for Vendor'!$E9)</f>
        <v/>
      </c>
      <c r="K9" s="180" t="str">
        <f>IF(ISBLANK('External Worksheet for Vendor'!$F9),"",'External Worksheet for Vendor'!$F9)</f>
        <v/>
      </c>
      <c r="L9" s="180" t="str">
        <f>IF(ISBLANK('External Worksheet for Vendor'!$G9),"",'External Worksheet for Vendor'!$G9)</f>
        <v/>
      </c>
      <c r="M9" s="180" t="str">
        <f>IF(ISBLANK('External Worksheet for Vendor'!$H9),"",'External Worksheet for Vendor'!$H9)</f>
        <v/>
      </c>
      <c r="N9" s="180" t="str">
        <f>IF(ISBLANK('External Worksheet for Vendor'!$I9),"",'External Worksheet for Vendor'!$I9)</f>
        <v/>
      </c>
      <c r="O9" s="180" t="str">
        <f>IF(ISBLANK('External Worksheet for Vendor'!$J9),"",'External Worksheet for Vendor'!$J9)</f>
        <v/>
      </c>
      <c r="P9" s="180" t="str">
        <f>IF(ISBLANK('External Worksheet for Vendor'!$K9),"",'External Worksheet for Vendor'!$K9)</f>
        <v/>
      </c>
      <c r="Q9" s="180" t="str">
        <f>IF(ISBLANK('External Worksheet for Vendor'!$L9),"",'External Worksheet for Vendor'!$L9)</f>
        <v/>
      </c>
      <c r="R9" s="180" t="str">
        <f>IF(ISBLANK('External Worksheet for Vendor'!$M9),"",'External Worksheet for Vendor'!$M9)</f>
        <v/>
      </c>
      <c r="S9" s="180" t="str">
        <f>IF(ISBLANK('External Worksheet for Vendor'!$N9),"",'External Worksheet for Vendor'!$N9)</f>
        <v/>
      </c>
      <c r="T9" s="180" t="str">
        <f>IF(ISBLANK('External Worksheet for Vendor'!$O9),"",'External Worksheet for Vendor'!$O9)</f>
        <v/>
      </c>
      <c r="U9" s="180" t="str">
        <f>IF(ISBLANK('External Worksheet for Vendor'!$P9),"",'External Worksheet for Vendor'!$P9)</f>
        <v/>
      </c>
      <c r="V9" s="180" t="str">
        <f>IF(ISBLANK('External Worksheet for Vendor'!$Q9),"",'External Worksheet for Vendor'!$Q9)</f>
        <v/>
      </c>
      <c r="W9" s="180" t="str">
        <f>IF(ISBLANK('External Worksheet for Vendor'!$R9),"",'External Worksheet for Vendor'!$R9)</f>
        <v/>
      </c>
      <c r="X9" s="180" t="str">
        <f>IF(ISBLANK('External Worksheet for Vendor'!$S9),"",'External Worksheet for Vendor'!$S9)</f>
        <v/>
      </c>
      <c r="Y9" s="180" t="str">
        <f>IF(ISBLANK('External Worksheet for Vendor'!$T9),"",'External Worksheet for Vendor'!$T9)</f>
        <v/>
      </c>
      <c r="Z9" s="180"/>
      <c r="AA9" s="180"/>
      <c r="AB9" s="180" t="str">
        <f>IF(ISBLANK('External Worksheet for Vendor'!$X9),"",'External Worksheet for Vendor'!$X9)</f>
        <v/>
      </c>
      <c r="AC9" s="180" t="str">
        <f>IF(ISBLANK('External Worksheet for Vendor'!$U9),"",'External Worksheet for Vendor'!$U9)</f>
        <v/>
      </c>
      <c r="AD9" s="180" t="str">
        <f>IF(ISBLANK('External Worksheet for Vendor'!$V9),"",'External Worksheet for Vendor'!$V9)</f>
        <v/>
      </c>
      <c r="AE9" s="180" t="str">
        <f>IF(ISBLANK('External Worksheet for Vendor'!$W9),"",'External Worksheet for Vendor'!$W9)</f>
        <v/>
      </c>
      <c r="AF9" s="181"/>
      <c r="AG9" s="182" t="str">
        <f>IF(ISNUMBER(SEARCH("YES",'External Worksheet for Vendor'!$Y9)),"N30","")</f>
        <v/>
      </c>
      <c r="AH9" s="178" t="str">
        <f t="shared" si="1"/>
        <v/>
      </c>
    </row>
    <row r="10" spans="1:34" s="45" customFormat="1" ht="15" customHeight="1" x14ac:dyDescent="0.25">
      <c r="A10" s="180"/>
      <c r="B10" s="180"/>
      <c r="C10" s="180" t="str">
        <f>IF(ISBLANK('External Worksheet for Vendor'!$A10),"",'External Worksheet for Vendor'!$A10)</f>
        <v/>
      </c>
      <c r="D10" s="180" t="str">
        <f>IF(ISBLANK('External Worksheet for Vendor'!$B10),"",'External Worksheet for Vendor'!$B10)</f>
        <v/>
      </c>
      <c r="E10" s="180" t="str">
        <f>IF(ISBLANK('External Worksheet for Vendor'!$C10),"",'External Worksheet for Vendor'!$C10)</f>
        <v/>
      </c>
      <c r="F10" s="180" t="str">
        <f>IF(ISBLANK('External Worksheet for Vendor'!$D10),"",'External Worksheet for Vendor'!$D10)</f>
        <v/>
      </c>
      <c r="G10" s="180" t="str">
        <f t="shared" si="0"/>
        <v/>
      </c>
      <c r="H10" s="180"/>
      <c r="I10" s="180"/>
      <c r="J10" s="180" t="str">
        <f>IF(ISBLANK('External Worksheet for Vendor'!$E10),"",'External Worksheet for Vendor'!$E10)</f>
        <v/>
      </c>
      <c r="K10" s="180" t="str">
        <f>IF(ISBLANK('External Worksheet for Vendor'!$F10),"",'External Worksheet for Vendor'!$F10)</f>
        <v/>
      </c>
      <c r="L10" s="180" t="str">
        <f>IF(ISBLANK('External Worksheet for Vendor'!$G10),"",'External Worksheet for Vendor'!$G10)</f>
        <v/>
      </c>
      <c r="M10" s="180" t="str">
        <f>IF(ISBLANK('External Worksheet for Vendor'!$H10),"",'External Worksheet for Vendor'!$H10)</f>
        <v/>
      </c>
      <c r="N10" s="180" t="str">
        <f>IF(ISBLANK('External Worksheet for Vendor'!$I10),"",'External Worksheet for Vendor'!$I10)</f>
        <v/>
      </c>
      <c r="O10" s="180" t="str">
        <f>IF(ISBLANK('External Worksheet for Vendor'!$J10),"",'External Worksheet for Vendor'!$J10)</f>
        <v/>
      </c>
      <c r="P10" s="180" t="str">
        <f>IF(ISBLANK('External Worksheet for Vendor'!$K10),"",'External Worksheet for Vendor'!$K10)</f>
        <v/>
      </c>
      <c r="Q10" s="180" t="str">
        <f>IF(ISBLANK('External Worksheet for Vendor'!$L10),"",'External Worksheet for Vendor'!$L10)</f>
        <v/>
      </c>
      <c r="R10" s="180" t="str">
        <f>IF(ISBLANK('External Worksheet for Vendor'!$M10),"",'External Worksheet for Vendor'!$M10)</f>
        <v/>
      </c>
      <c r="S10" s="180" t="str">
        <f>IF(ISBLANK('External Worksheet for Vendor'!$N10),"",'External Worksheet for Vendor'!$N10)</f>
        <v/>
      </c>
      <c r="T10" s="180" t="str">
        <f>IF(ISBLANK('External Worksheet for Vendor'!$O10),"",'External Worksheet for Vendor'!$O10)</f>
        <v/>
      </c>
      <c r="U10" s="180" t="str">
        <f>IF(ISBLANK('External Worksheet for Vendor'!$P10),"",'External Worksheet for Vendor'!$P10)</f>
        <v/>
      </c>
      <c r="V10" s="180" t="str">
        <f>IF(ISBLANK('External Worksheet for Vendor'!$Q10),"",'External Worksheet for Vendor'!$Q10)</f>
        <v/>
      </c>
      <c r="W10" s="180" t="str">
        <f>IF(ISBLANK('External Worksheet for Vendor'!$R10),"",'External Worksheet for Vendor'!$R10)</f>
        <v/>
      </c>
      <c r="X10" s="180" t="str">
        <f>IF(ISBLANK('External Worksheet for Vendor'!$S10),"",'External Worksheet for Vendor'!$S10)</f>
        <v/>
      </c>
      <c r="Y10" s="180" t="str">
        <f>IF(ISBLANK('External Worksheet for Vendor'!$T10),"",'External Worksheet for Vendor'!$T10)</f>
        <v/>
      </c>
      <c r="Z10" s="180"/>
      <c r="AA10" s="180"/>
      <c r="AB10" s="180" t="str">
        <f>IF(ISBLANK('External Worksheet for Vendor'!$X10),"",'External Worksheet for Vendor'!$X10)</f>
        <v/>
      </c>
      <c r="AC10" s="180" t="str">
        <f>IF(ISBLANK('External Worksheet for Vendor'!$U10),"",'External Worksheet for Vendor'!$U10)</f>
        <v/>
      </c>
      <c r="AD10" s="180" t="str">
        <f>IF(ISBLANK('External Worksheet for Vendor'!$V10),"",'External Worksheet for Vendor'!$V10)</f>
        <v/>
      </c>
      <c r="AE10" s="180" t="str">
        <f>IF(ISBLANK('External Worksheet for Vendor'!$W10),"",'External Worksheet for Vendor'!$W10)</f>
        <v/>
      </c>
      <c r="AF10" s="181"/>
      <c r="AG10" s="182" t="str">
        <f>IF(ISNUMBER(SEARCH("YES",'External Worksheet for Vendor'!$Y10)),"N30","")</f>
        <v/>
      </c>
      <c r="AH10" s="178" t="str">
        <f t="shared" si="1"/>
        <v/>
      </c>
    </row>
    <row r="11" spans="1:34" s="45" customFormat="1" ht="15" customHeight="1" x14ac:dyDescent="0.25">
      <c r="A11" s="180"/>
      <c r="B11" s="180"/>
      <c r="C11" s="180" t="str">
        <f>IF(ISBLANK('External Worksheet for Vendor'!$A11),"",'External Worksheet for Vendor'!$A11)</f>
        <v/>
      </c>
      <c r="D11" s="180" t="str">
        <f>IF(ISBLANK('External Worksheet for Vendor'!$B11),"",'External Worksheet for Vendor'!$B11)</f>
        <v/>
      </c>
      <c r="E11" s="180" t="str">
        <f>IF(ISBLANK('External Worksheet for Vendor'!$C11),"",'External Worksheet for Vendor'!$C11)</f>
        <v/>
      </c>
      <c r="F11" s="180" t="str">
        <f>IF(ISBLANK('External Worksheet for Vendor'!$D11),"",'External Worksheet for Vendor'!$D11)</f>
        <v/>
      </c>
      <c r="G11" s="180" t="str">
        <f t="shared" si="0"/>
        <v/>
      </c>
      <c r="H11" s="180"/>
      <c r="I11" s="180"/>
      <c r="J11" s="180" t="str">
        <f>IF(ISBLANK('External Worksheet for Vendor'!$E11),"",'External Worksheet for Vendor'!$E11)</f>
        <v/>
      </c>
      <c r="K11" s="180" t="str">
        <f>IF(ISBLANK('External Worksheet for Vendor'!$F11),"",'External Worksheet for Vendor'!$F11)</f>
        <v/>
      </c>
      <c r="L11" s="180" t="str">
        <f>IF(ISBLANK('External Worksheet for Vendor'!$G11),"",'External Worksheet for Vendor'!$G11)</f>
        <v/>
      </c>
      <c r="M11" s="180" t="str">
        <f>IF(ISBLANK('External Worksheet for Vendor'!$H11),"",'External Worksheet for Vendor'!$H11)</f>
        <v/>
      </c>
      <c r="N11" s="180" t="str">
        <f>IF(ISBLANK('External Worksheet for Vendor'!$I11),"",'External Worksheet for Vendor'!$I11)</f>
        <v/>
      </c>
      <c r="O11" s="180" t="str">
        <f>IF(ISBLANK('External Worksheet for Vendor'!$J11),"",'External Worksheet for Vendor'!$J11)</f>
        <v/>
      </c>
      <c r="P11" s="180" t="str">
        <f>IF(ISBLANK('External Worksheet for Vendor'!$K11),"",'External Worksheet for Vendor'!$K11)</f>
        <v/>
      </c>
      <c r="Q11" s="180" t="str">
        <f>IF(ISBLANK('External Worksheet for Vendor'!$L11),"",'External Worksheet for Vendor'!$L11)</f>
        <v/>
      </c>
      <c r="R11" s="180" t="str">
        <f>IF(ISBLANK('External Worksheet for Vendor'!$M11),"",'External Worksheet for Vendor'!$M11)</f>
        <v/>
      </c>
      <c r="S11" s="180" t="str">
        <f>IF(ISBLANK('External Worksheet for Vendor'!$N11),"",'External Worksheet for Vendor'!$N11)</f>
        <v/>
      </c>
      <c r="T11" s="180" t="str">
        <f>IF(ISBLANK('External Worksheet for Vendor'!$O11),"",'External Worksheet for Vendor'!$O11)</f>
        <v/>
      </c>
      <c r="U11" s="180" t="str">
        <f>IF(ISBLANK('External Worksheet for Vendor'!$P11),"",'External Worksheet for Vendor'!$P11)</f>
        <v/>
      </c>
      <c r="V11" s="180" t="str">
        <f>IF(ISBLANK('External Worksheet for Vendor'!$Q11),"",'External Worksheet for Vendor'!$Q11)</f>
        <v/>
      </c>
      <c r="W11" s="180" t="str">
        <f>IF(ISBLANK('External Worksheet for Vendor'!$R11),"",'External Worksheet for Vendor'!$R11)</f>
        <v/>
      </c>
      <c r="X11" s="180" t="str">
        <f>IF(ISBLANK('External Worksheet for Vendor'!$S11),"",'External Worksheet for Vendor'!$S11)</f>
        <v/>
      </c>
      <c r="Y11" s="180" t="str">
        <f>IF(ISBLANK('External Worksheet for Vendor'!$T11),"",'External Worksheet for Vendor'!$T11)</f>
        <v/>
      </c>
      <c r="Z11" s="180"/>
      <c r="AA11" s="180"/>
      <c r="AB11" s="180" t="str">
        <f>IF(ISBLANK('External Worksheet for Vendor'!$X11),"",'External Worksheet for Vendor'!$X11)</f>
        <v/>
      </c>
      <c r="AC11" s="180" t="str">
        <f>IF(ISBLANK('External Worksheet for Vendor'!$U11),"",'External Worksheet for Vendor'!$U11)</f>
        <v/>
      </c>
      <c r="AD11" s="180" t="str">
        <f>IF(ISBLANK('External Worksheet for Vendor'!$V11),"",'External Worksheet for Vendor'!$V11)</f>
        <v/>
      </c>
      <c r="AE11" s="180" t="str">
        <f>IF(ISBLANK('External Worksheet for Vendor'!$W11),"",'External Worksheet for Vendor'!$W11)</f>
        <v/>
      </c>
      <c r="AF11" s="181"/>
      <c r="AG11" s="182" t="str">
        <f>IF(ISNUMBER(SEARCH("YES",'External Worksheet for Vendor'!$Y11)),"N30","")</f>
        <v/>
      </c>
      <c r="AH11" s="178" t="str">
        <f t="shared" si="1"/>
        <v/>
      </c>
    </row>
    <row r="12" spans="1:34" s="45" customFormat="1" ht="15" customHeight="1" x14ac:dyDescent="0.25">
      <c r="A12" s="180"/>
      <c r="B12" s="180"/>
      <c r="C12" s="180" t="str">
        <f>IF(ISBLANK('External Worksheet for Vendor'!$A12),"",'External Worksheet for Vendor'!$A12)</f>
        <v/>
      </c>
      <c r="D12" s="180" t="str">
        <f>IF(ISBLANK('External Worksheet for Vendor'!$B12),"",'External Worksheet for Vendor'!$B12)</f>
        <v/>
      </c>
      <c r="E12" s="180" t="str">
        <f>IF(ISBLANK('External Worksheet for Vendor'!$C12),"",'External Worksheet for Vendor'!$C12)</f>
        <v/>
      </c>
      <c r="F12" s="180" t="str">
        <f>IF(ISBLANK('External Worksheet for Vendor'!$D12),"",'External Worksheet for Vendor'!$D12)</f>
        <v/>
      </c>
      <c r="G12" s="180" t="str">
        <f t="shared" si="0"/>
        <v/>
      </c>
      <c r="H12" s="180"/>
      <c r="I12" s="180"/>
      <c r="J12" s="180" t="str">
        <f>IF(ISBLANK('External Worksheet for Vendor'!$E12),"",'External Worksheet for Vendor'!$E12)</f>
        <v/>
      </c>
      <c r="K12" s="180" t="str">
        <f>IF(ISBLANK('External Worksheet for Vendor'!$F12),"",'External Worksheet for Vendor'!$F12)</f>
        <v/>
      </c>
      <c r="L12" s="180" t="str">
        <f>IF(ISBLANK('External Worksheet for Vendor'!$G12),"",'External Worksheet for Vendor'!$G12)</f>
        <v/>
      </c>
      <c r="M12" s="180" t="str">
        <f>IF(ISBLANK('External Worksheet for Vendor'!$H12),"",'External Worksheet for Vendor'!$H12)</f>
        <v/>
      </c>
      <c r="N12" s="180" t="str">
        <f>IF(ISBLANK('External Worksheet for Vendor'!$I12),"",'External Worksheet for Vendor'!$I12)</f>
        <v/>
      </c>
      <c r="O12" s="180" t="str">
        <f>IF(ISBLANK('External Worksheet for Vendor'!$J12),"",'External Worksheet for Vendor'!$J12)</f>
        <v/>
      </c>
      <c r="P12" s="180" t="str">
        <f>IF(ISBLANK('External Worksheet for Vendor'!$K12),"",'External Worksheet for Vendor'!$K12)</f>
        <v/>
      </c>
      <c r="Q12" s="180" t="str">
        <f>IF(ISBLANK('External Worksheet for Vendor'!$L12),"",'External Worksheet for Vendor'!$L12)</f>
        <v/>
      </c>
      <c r="R12" s="180" t="str">
        <f>IF(ISBLANK('External Worksheet for Vendor'!$M12),"",'External Worksheet for Vendor'!$M12)</f>
        <v/>
      </c>
      <c r="S12" s="180" t="str">
        <f>IF(ISBLANK('External Worksheet for Vendor'!$N12),"",'External Worksheet for Vendor'!$N12)</f>
        <v/>
      </c>
      <c r="T12" s="180" t="str">
        <f>IF(ISBLANK('External Worksheet for Vendor'!$O12),"",'External Worksheet for Vendor'!$O12)</f>
        <v/>
      </c>
      <c r="U12" s="180" t="str">
        <f>IF(ISBLANK('External Worksheet for Vendor'!$P12),"",'External Worksheet for Vendor'!$P12)</f>
        <v/>
      </c>
      <c r="V12" s="180" t="str">
        <f>IF(ISBLANK('External Worksheet for Vendor'!$Q12),"",'External Worksheet for Vendor'!$Q12)</f>
        <v/>
      </c>
      <c r="W12" s="180" t="str">
        <f>IF(ISBLANK('External Worksheet for Vendor'!$R12),"",'External Worksheet for Vendor'!$R12)</f>
        <v/>
      </c>
      <c r="X12" s="180" t="str">
        <f>IF(ISBLANK('External Worksheet for Vendor'!$S12),"",'External Worksheet for Vendor'!$S12)</f>
        <v/>
      </c>
      <c r="Y12" s="180" t="str">
        <f>IF(ISBLANK('External Worksheet for Vendor'!$T12),"",'External Worksheet for Vendor'!$T12)</f>
        <v/>
      </c>
      <c r="Z12" s="180"/>
      <c r="AA12" s="180"/>
      <c r="AB12" s="180" t="str">
        <f>IF(ISBLANK('External Worksheet for Vendor'!$X12),"",'External Worksheet for Vendor'!$X12)</f>
        <v/>
      </c>
      <c r="AC12" s="180" t="str">
        <f>IF(ISBLANK('External Worksheet for Vendor'!$U12),"",'External Worksheet for Vendor'!$U12)</f>
        <v/>
      </c>
      <c r="AD12" s="180" t="str">
        <f>IF(ISBLANK('External Worksheet for Vendor'!$V12),"",'External Worksheet for Vendor'!$V12)</f>
        <v/>
      </c>
      <c r="AE12" s="180" t="str">
        <f>IF(ISBLANK('External Worksheet for Vendor'!$W12),"",'External Worksheet for Vendor'!$W12)</f>
        <v/>
      </c>
      <c r="AF12" s="181"/>
      <c r="AG12" s="182" t="str">
        <f>IF(ISNUMBER(SEARCH("YES",'External Worksheet for Vendor'!$Y12)),"N30","")</f>
        <v/>
      </c>
      <c r="AH12" s="178" t="str">
        <f t="shared" si="1"/>
        <v/>
      </c>
    </row>
    <row r="13" spans="1:34" s="45" customFormat="1" ht="15" customHeight="1" x14ac:dyDescent="0.25">
      <c r="A13" s="180"/>
      <c r="B13" s="180"/>
      <c r="C13" s="180" t="str">
        <f>IF(ISBLANK('External Worksheet for Vendor'!$A13),"",'External Worksheet for Vendor'!$A13)</f>
        <v/>
      </c>
      <c r="D13" s="180" t="str">
        <f>IF(ISBLANK('External Worksheet for Vendor'!$B13),"",'External Worksheet for Vendor'!$B13)</f>
        <v/>
      </c>
      <c r="E13" s="180" t="str">
        <f>IF(ISBLANK('External Worksheet for Vendor'!$C13),"",'External Worksheet for Vendor'!$C13)</f>
        <v/>
      </c>
      <c r="F13" s="180" t="str">
        <f>IF(ISBLANK('External Worksheet for Vendor'!$D13),"",'External Worksheet for Vendor'!$D13)</f>
        <v/>
      </c>
      <c r="G13" s="180" t="str">
        <f t="shared" si="0"/>
        <v/>
      </c>
      <c r="H13" s="180"/>
      <c r="I13" s="180"/>
      <c r="J13" s="180" t="str">
        <f>IF(ISBLANK('External Worksheet for Vendor'!$E13),"",'External Worksheet for Vendor'!$E13)</f>
        <v/>
      </c>
      <c r="K13" s="180" t="str">
        <f>IF(ISBLANK('External Worksheet for Vendor'!$F13),"",'External Worksheet for Vendor'!$F13)</f>
        <v/>
      </c>
      <c r="L13" s="180" t="str">
        <f>IF(ISBLANK('External Worksheet for Vendor'!$G13),"",'External Worksheet for Vendor'!$G13)</f>
        <v/>
      </c>
      <c r="M13" s="180" t="str">
        <f>IF(ISBLANK('External Worksheet for Vendor'!$H13),"",'External Worksheet for Vendor'!$H13)</f>
        <v/>
      </c>
      <c r="N13" s="180" t="str">
        <f>IF(ISBLANK('External Worksheet for Vendor'!$I13),"",'External Worksheet for Vendor'!$I13)</f>
        <v/>
      </c>
      <c r="O13" s="180" t="str">
        <f>IF(ISBLANK('External Worksheet for Vendor'!$J13),"",'External Worksheet for Vendor'!$J13)</f>
        <v/>
      </c>
      <c r="P13" s="180" t="str">
        <f>IF(ISBLANK('External Worksheet for Vendor'!$K13),"",'External Worksheet for Vendor'!$K13)</f>
        <v/>
      </c>
      <c r="Q13" s="180" t="str">
        <f>IF(ISBLANK('External Worksheet for Vendor'!$L13),"",'External Worksheet for Vendor'!$L13)</f>
        <v/>
      </c>
      <c r="R13" s="180" t="str">
        <f>IF(ISBLANK('External Worksheet for Vendor'!$M13),"",'External Worksheet for Vendor'!$M13)</f>
        <v/>
      </c>
      <c r="S13" s="180" t="str">
        <f>IF(ISBLANK('External Worksheet for Vendor'!$N13),"",'External Worksheet for Vendor'!$N13)</f>
        <v/>
      </c>
      <c r="T13" s="180" t="str">
        <f>IF(ISBLANK('External Worksheet for Vendor'!$O13),"",'External Worksheet for Vendor'!$O13)</f>
        <v/>
      </c>
      <c r="U13" s="180" t="str">
        <f>IF(ISBLANK('External Worksheet for Vendor'!$P13),"",'External Worksheet for Vendor'!$P13)</f>
        <v/>
      </c>
      <c r="V13" s="180" t="str">
        <f>IF(ISBLANK('External Worksheet for Vendor'!$Q13),"",'External Worksheet for Vendor'!$Q13)</f>
        <v/>
      </c>
      <c r="W13" s="180" t="str">
        <f>IF(ISBLANK('External Worksheet for Vendor'!$R13),"",'External Worksheet for Vendor'!$R13)</f>
        <v/>
      </c>
      <c r="X13" s="180" t="str">
        <f>IF(ISBLANK('External Worksheet for Vendor'!$S13),"",'External Worksheet for Vendor'!$S13)</f>
        <v/>
      </c>
      <c r="Y13" s="180" t="str">
        <f>IF(ISBLANK('External Worksheet for Vendor'!$T13),"",'External Worksheet for Vendor'!$T13)</f>
        <v/>
      </c>
      <c r="Z13" s="180"/>
      <c r="AA13" s="180"/>
      <c r="AB13" s="180" t="str">
        <f>IF(ISBLANK('External Worksheet for Vendor'!$X13),"",'External Worksheet for Vendor'!$X13)</f>
        <v/>
      </c>
      <c r="AC13" s="180" t="str">
        <f>IF(ISBLANK('External Worksheet for Vendor'!$U13),"",'External Worksheet for Vendor'!$U13)</f>
        <v/>
      </c>
      <c r="AD13" s="180" t="str">
        <f>IF(ISBLANK('External Worksheet for Vendor'!$V13),"",'External Worksheet for Vendor'!$V13)</f>
        <v/>
      </c>
      <c r="AE13" s="180" t="str">
        <f>IF(ISBLANK('External Worksheet for Vendor'!$W13),"",'External Worksheet for Vendor'!$W13)</f>
        <v/>
      </c>
      <c r="AF13" s="181"/>
      <c r="AG13" s="182" t="str">
        <f>IF(ISNUMBER(SEARCH("YES",'External Worksheet for Vendor'!$Y13)),"N30","")</f>
        <v/>
      </c>
      <c r="AH13" s="178" t="str">
        <f t="shared" si="1"/>
        <v/>
      </c>
    </row>
    <row r="14" spans="1:34" s="45" customFormat="1" ht="15" customHeight="1" x14ac:dyDescent="0.25">
      <c r="A14" s="180"/>
      <c r="B14" s="180"/>
      <c r="C14" s="180" t="str">
        <f>IF(ISBLANK('External Worksheet for Vendor'!$A14),"",'External Worksheet for Vendor'!$A14)</f>
        <v/>
      </c>
      <c r="D14" s="180" t="str">
        <f>IF(ISBLANK('External Worksheet for Vendor'!$B14),"",'External Worksheet for Vendor'!$B14)</f>
        <v/>
      </c>
      <c r="E14" s="180" t="str">
        <f>IF(ISBLANK('External Worksheet for Vendor'!$C14),"",'External Worksheet for Vendor'!$C14)</f>
        <v/>
      </c>
      <c r="F14" s="180" t="str">
        <f>IF(ISBLANK('External Worksheet for Vendor'!$D14),"",'External Worksheet for Vendor'!$D14)</f>
        <v/>
      </c>
      <c r="G14" s="180" t="str">
        <f t="shared" si="0"/>
        <v/>
      </c>
      <c r="H14" s="180"/>
      <c r="I14" s="180"/>
      <c r="J14" s="180" t="str">
        <f>IF(ISBLANK('External Worksheet for Vendor'!$E14),"",'External Worksheet for Vendor'!$E14)</f>
        <v/>
      </c>
      <c r="K14" s="180" t="str">
        <f>IF(ISBLANK('External Worksheet for Vendor'!$F14),"",'External Worksheet for Vendor'!$F14)</f>
        <v/>
      </c>
      <c r="L14" s="180" t="str">
        <f>IF(ISBLANK('External Worksheet for Vendor'!$G14),"",'External Worksheet for Vendor'!$G14)</f>
        <v/>
      </c>
      <c r="M14" s="180" t="str">
        <f>IF(ISBLANK('External Worksheet for Vendor'!$H14),"",'External Worksheet for Vendor'!$H14)</f>
        <v/>
      </c>
      <c r="N14" s="180" t="str">
        <f>IF(ISBLANK('External Worksheet for Vendor'!$I14),"",'External Worksheet for Vendor'!$I14)</f>
        <v/>
      </c>
      <c r="O14" s="180" t="str">
        <f>IF(ISBLANK('External Worksheet for Vendor'!$J14),"",'External Worksheet for Vendor'!$J14)</f>
        <v/>
      </c>
      <c r="P14" s="180" t="str">
        <f>IF(ISBLANK('External Worksheet for Vendor'!$K14),"",'External Worksheet for Vendor'!$K14)</f>
        <v/>
      </c>
      <c r="Q14" s="180" t="str">
        <f>IF(ISBLANK('External Worksheet for Vendor'!$L14),"",'External Worksheet for Vendor'!$L14)</f>
        <v/>
      </c>
      <c r="R14" s="180" t="str">
        <f>IF(ISBLANK('External Worksheet for Vendor'!$M14),"",'External Worksheet for Vendor'!$M14)</f>
        <v/>
      </c>
      <c r="S14" s="180" t="str">
        <f>IF(ISBLANK('External Worksheet for Vendor'!$N14),"",'External Worksheet for Vendor'!$N14)</f>
        <v/>
      </c>
      <c r="T14" s="180" t="str">
        <f>IF(ISBLANK('External Worksheet for Vendor'!$O14),"",'External Worksheet for Vendor'!$O14)</f>
        <v/>
      </c>
      <c r="U14" s="180" t="str">
        <f>IF(ISBLANK('External Worksheet for Vendor'!$P14),"",'External Worksheet for Vendor'!$P14)</f>
        <v/>
      </c>
      <c r="V14" s="180" t="str">
        <f>IF(ISBLANK('External Worksheet for Vendor'!$Q14),"",'External Worksheet for Vendor'!$Q14)</f>
        <v/>
      </c>
      <c r="W14" s="180" t="str">
        <f>IF(ISBLANK('External Worksheet for Vendor'!$R14),"",'External Worksheet for Vendor'!$R14)</f>
        <v/>
      </c>
      <c r="X14" s="180" t="str">
        <f>IF(ISBLANK('External Worksheet for Vendor'!$S14),"",'External Worksheet for Vendor'!$S14)</f>
        <v/>
      </c>
      <c r="Y14" s="180" t="str">
        <f>IF(ISBLANK('External Worksheet for Vendor'!$T14),"",'External Worksheet for Vendor'!$T14)</f>
        <v/>
      </c>
      <c r="Z14" s="180"/>
      <c r="AA14" s="180"/>
      <c r="AB14" s="180" t="str">
        <f>IF(ISBLANK('External Worksheet for Vendor'!$X14),"",'External Worksheet for Vendor'!$X14)</f>
        <v/>
      </c>
      <c r="AC14" s="180" t="str">
        <f>IF(ISBLANK('External Worksheet for Vendor'!$U14),"",'External Worksheet for Vendor'!$U14)</f>
        <v/>
      </c>
      <c r="AD14" s="180" t="str">
        <f>IF(ISBLANK('External Worksheet for Vendor'!$V14),"",'External Worksheet for Vendor'!$V14)</f>
        <v/>
      </c>
      <c r="AE14" s="180" t="str">
        <f>IF(ISBLANK('External Worksheet for Vendor'!$W14),"",'External Worksheet for Vendor'!$W14)</f>
        <v/>
      </c>
      <c r="AF14" s="181"/>
      <c r="AG14" s="182" t="str">
        <f>IF(ISNUMBER(SEARCH("YES",'External Worksheet for Vendor'!$Y14)),"N30","")</f>
        <v/>
      </c>
      <c r="AH14" s="178" t="str">
        <f t="shared" si="1"/>
        <v/>
      </c>
    </row>
    <row r="15" spans="1:34" s="45" customFormat="1" ht="15" customHeight="1" x14ac:dyDescent="0.25">
      <c r="A15" s="180"/>
      <c r="B15" s="180"/>
      <c r="C15" s="180" t="str">
        <f>IF(ISBLANK('External Worksheet for Vendor'!$A15),"",'External Worksheet for Vendor'!$A15)</f>
        <v/>
      </c>
      <c r="D15" s="180" t="str">
        <f>IF(ISBLANK('External Worksheet for Vendor'!$B15),"",'External Worksheet for Vendor'!$B15)</f>
        <v/>
      </c>
      <c r="E15" s="180" t="str">
        <f>IF(ISBLANK('External Worksheet for Vendor'!$C15),"",'External Worksheet for Vendor'!$C15)</f>
        <v/>
      </c>
      <c r="F15" s="180" t="str">
        <f>IF(ISBLANK('External Worksheet for Vendor'!$D15),"",'External Worksheet for Vendor'!$D15)</f>
        <v/>
      </c>
      <c r="G15" s="180" t="str">
        <f t="shared" si="0"/>
        <v/>
      </c>
      <c r="H15" s="183"/>
      <c r="I15" s="180"/>
      <c r="J15" s="180" t="str">
        <f>IF(ISBLANK('External Worksheet for Vendor'!$E15),"",'External Worksheet for Vendor'!$E15)</f>
        <v/>
      </c>
      <c r="K15" s="180" t="str">
        <f>IF(ISBLANK('External Worksheet for Vendor'!$F15),"",'External Worksheet for Vendor'!$F15)</f>
        <v/>
      </c>
      <c r="L15" s="180" t="str">
        <f>IF(ISBLANK('External Worksheet for Vendor'!$G15),"",'External Worksheet for Vendor'!$G15)</f>
        <v/>
      </c>
      <c r="M15" s="180" t="str">
        <f>IF(ISBLANK('External Worksheet for Vendor'!$H15),"",'External Worksheet for Vendor'!$H15)</f>
        <v/>
      </c>
      <c r="N15" s="180" t="str">
        <f>IF(ISBLANK('External Worksheet for Vendor'!$I15),"",'External Worksheet for Vendor'!$I15)</f>
        <v/>
      </c>
      <c r="O15" s="180" t="str">
        <f>IF(ISBLANK('External Worksheet for Vendor'!$J15),"",'External Worksheet for Vendor'!$J15)</f>
        <v/>
      </c>
      <c r="P15" s="180" t="str">
        <f>IF(ISBLANK('External Worksheet for Vendor'!$K15),"",'External Worksheet for Vendor'!$K15)</f>
        <v/>
      </c>
      <c r="Q15" s="180" t="str">
        <f>IF(ISBLANK('External Worksheet for Vendor'!$L15),"",'External Worksheet for Vendor'!$L15)</f>
        <v/>
      </c>
      <c r="R15" s="180" t="str">
        <f>IF(ISBLANK('External Worksheet for Vendor'!$M15),"",'External Worksheet for Vendor'!$M15)</f>
        <v/>
      </c>
      <c r="S15" s="180" t="str">
        <f>IF(ISBLANK('External Worksheet for Vendor'!$N15),"",'External Worksheet for Vendor'!$N15)</f>
        <v/>
      </c>
      <c r="T15" s="180" t="str">
        <f>IF(ISBLANK('External Worksheet for Vendor'!$O15),"",'External Worksheet for Vendor'!$O15)</f>
        <v/>
      </c>
      <c r="U15" s="180" t="str">
        <f>IF(ISBLANK('External Worksheet for Vendor'!$P15),"",'External Worksheet for Vendor'!$P15)</f>
        <v/>
      </c>
      <c r="V15" s="180" t="str">
        <f>IF(ISBLANK('External Worksheet for Vendor'!$Q15),"",'External Worksheet for Vendor'!$Q15)</f>
        <v/>
      </c>
      <c r="W15" s="180" t="str">
        <f>IF(ISBLANK('External Worksheet for Vendor'!$R15),"",'External Worksheet for Vendor'!$R15)</f>
        <v/>
      </c>
      <c r="X15" s="180" t="str">
        <f>IF(ISBLANK('External Worksheet for Vendor'!$S15),"",'External Worksheet for Vendor'!$S15)</f>
        <v/>
      </c>
      <c r="Y15" s="180" t="str">
        <f>IF(ISBLANK('External Worksheet for Vendor'!$T15),"",'External Worksheet for Vendor'!$T15)</f>
        <v/>
      </c>
      <c r="Z15" s="180"/>
      <c r="AA15" s="180"/>
      <c r="AB15" s="180" t="str">
        <f>IF(ISBLANK('External Worksheet for Vendor'!$X15),"",'External Worksheet for Vendor'!$X15)</f>
        <v/>
      </c>
      <c r="AC15" s="180" t="str">
        <f>IF(ISBLANK('External Worksheet for Vendor'!$U15),"",'External Worksheet for Vendor'!$U15)</f>
        <v/>
      </c>
      <c r="AD15" s="180" t="str">
        <f>IF(ISBLANK('External Worksheet for Vendor'!$V15),"",'External Worksheet for Vendor'!$V15)</f>
        <v/>
      </c>
      <c r="AE15" s="180" t="str">
        <f>IF(ISBLANK('External Worksheet for Vendor'!$W15),"",'External Worksheet for Vendor'!$W15)</f>
        <v/>
      </c>
      <c r="AF15" s="181"/>
      <c r="AG15" s="182" t="str">
        <f>IF(ISNUMBER(SEARCH("YES",'External Worksheet for Vendor'!$Y15)),"N30","")</f>
        <v/>
      </c>
      <c r="AH15" s="178" t="str">
        <f t="shared" si="1"/>
        <v/>
      </c>
    </row>
    <row r="16" spans="1:34" s="45" customFormat="1" ht="15" customHeight="1" x14ac:dyDescent="0.25">
      <c r="A16" s="180"/>
      <c r="B16" s="180"/>
      <c r="C16" s="180" t="str">
        <f>IF(ISBLANK('External Worksheet for Vendor'!$A16),"",'External Worksheet for Vendor'!$A16)</f>
        <v/>
      </c>
      <c r="D16" s="180" t="str">
        <f>IF(ISBLANK('External Worksheet for Vendor'!$B16),"",'External Worksheet for Vendor'!$B16)</f>
        <v/>
      </c>
      <c r="E16" s="180" t="str">
        <f>IF(ISBLANK('External Worksheet for Vendor'!$C16),"",'External Worksheet for Vendor'!$C16)</f>
        <v/>
      </c>
      <c r="F16" s="180" t="str">
        <f>IF(ISBLANK('External Worksheet for Vendor'!$D16),"",'External Worksheet for Vendor'!$D16)</f>
        <v/>
      </c>
      <c r="G16" s="180" t="str">
        <f t="shared" si="0"/>
        <v/>
      </c>
      <c r="H16" s="180"/>
      <c r="I16" s="180"/>
      <c r="J16" s="180" t="str">
        <f>IF(ISBLANK('External Worksheet for Vendor'!$E16),"",'External Worksheet for Vendor'!$E16)</f>
        <v/>
      </c>
      <c r="K16" s="180" t="str">
        <f>IF(ISBLANK('External Worksheet for Vendor'!$F16),"",'External Worksheet for Vendor'!$F16)</f>
        <v/>
      </c>
      <c r="L16" s="180" t="str">
        <f>IF(ISBLANK('External Worksheet for Vendor'!$G16),"",'External Worksheet for Vendor'!$G16)</f>
        <v/>
      </c>
      <c r="M16" s="180" t="str">
        <f>IF(ISBLANK('External Worksheet for Vendor'!$H16),"",'External Worksheet for Vendor'!$H16)</f>
        <v/>
      </c>
      <c r="N16" s="180" t="str">
        <f>IF(ISBLANK('External Worksheet for Vendor'!$I16),"",'External Worksheet for Vendor'!$I16)</f>
        <v/>
      </c>
      <c r="O16" s="180" t="str">
        <f>IF(ISBLANK('External Worksheet for Vendor'!$J16),"",'External Worksheet for Vendor'!$J16)</f>
        <v/>
      </c>
      <c r="P16" s="180" t="str">
        <f>IF(ISBLANK('External Worksheet for Vendor'!$K16),"",'External Worksheet for Vendor'!$K16)</f>
        <v/>
      </c>
      <c r="Q16" s="180" t="str">
        <f>IF(ISBLANK('External Worksheet for Vendor'!$L16),"",'External Worksheet for Vendor'!$L16)</f>
        <v/>
      </c>
      <c r="R16" s="180" t="str">
        <f>IF(ISBLANK('External Worksheet for Vendor'!$M16),"",'External Worksheet for Vendor'!$M16)</f>
        <v/>
      </c>
      <c r="S16" s="180" t="str">
        <f>IF(ISBLANK('External Worksheet for Vendor'!$N16),"",'External Worksheet for Vendor'!$N16)</f>
        <v/>
      </c>
      <c r="T16" s="180" t="str">
        <f>IF(ISBLANK('External Worksheet for Vendor'!$O16),"",'External Worksheet for Vendor'!$O16)</f>
        <v/>
      </c>
      <c r="U16" s="180" t="str">
        <f>IF(ISBLANK('External Worksheet for Vendor'!$P16),"",'External Worksheet for Vendor'!$P16)</f>
        <v/>
      </c>
      <c r="V16" s="180" t="str">
        <f>IF(ISBLANK('External Worksheet for Vendor'!$Q16),"",'External Worksheet for Vendor'!$Q16)</f>
        <v/>
      </c>
      <c r="W16" s="180" t="str">
        <f>IF(ISBLANK('External Worksheet for Vendor'!$R16),"",'External Worksheet for Vendor'!$R16)</f>
        <v/>
      </c>
      <c r="X16" s="180" t="str">
        <f>IF(ISBLANK('External Worksheet for Vendor'!$S16),"",'External Worksheet for Vendor'!$S16)</f>
        <v/>
      </c>
      <c r="Y16" s="180" t="str">
        <f>IF(ISBLANK('External Worksheet for Vendor'!$T16),"",'External Worksheet for Vendor'!$T16)</f>
        <v/>
      </c>
      <c r="Z16" s="180"/>
      <c r="AA16" s="180"/>
      <c r="AB16" s="180" t="str">
        <f>IF(ISBLANK('External Worksheet for Vendor'!$X16),"",'External Worksheet for Vendor'!$X16)</f>
        <v/>
      </c>
      <c r="AC16" s="180" t="str">
        <f>IF(ISBLANK('External Worksheet for Vendor'!$U16),"",'External Worksheet for Vendor'!$U16)</f>
        <v/>
      </c>
      <c r="AD16" s="180" t="str">
        <f>IF(ISBLANK('External Worksheet for Vendor'!$V16),"",'External Worksheet for Vendor'!$V16)</f>
        <v/>
      </c>
      <c r="AE16" s="180" t="str">
        <f>IF(ISBLANK('External Worksheet for Vendor'!$W16),"",'External Worksheet for Vendor'!$W16)</f>
        <v/>
      </c>
      <c r="AF16" s="181"/>
      <c r="AG16" s="182" t="str">
        <f>IF(ISNUMBER(SEARCH("YES",'External Worksheet for Vendor'!$Y16)),"N30","")</f>
        <v/>
      </c>
      <c r="AH16" s="178" t="str">
        <f t="shared" si="1"/>
        <v/>
      </c>
    </row>
    <row r="17" spans="1:34" s="45" customFormat="1" ht="15" customHeight="1" x14ac:dyDescent="0.25">
      <c r="A17" s="180"/>
      <c r="B17" s="180"/>
      <c r="C17" s="180" t="str">
        <f>IF(ISBLANK('External Worksheet for Vendor'!$A17),"",'External Worksheet for Vendor'!$A17)</f>
        <v/>
      </c>
      <c r="D17" s="180" t="str">
        <f>IF(ISBLANK('External Worksheet for Vendor'!$B17),"",'External Worksheet for Vendor'!$B17)</f>
        <v/>
      </c>
      <c r="E17" s="180" t="str">
        <f>IF(ISBLANK('External Worksheet for Vendor'!$C17),"",'External Worksheet for Vendor'!$C17)</f>
        <v/>
      </c>
      <c r="F17" s="180" t="str">
        <f>IF(ISBLANK('External Worksheet for Vendor'!$D17),"",'External Worksheet for Vendor'!$D17)</f>
        <v/>
      </c>
      <c r="G17" s="180" t="str">
        <f t="shared" si="0"/>
        <v/>
      </c>
      <c r="H17" s="180"/>
      <c r="I17" s="180"/>
      <c r="J17" s="180" t="str">
        <f>IF(ISBLANK('External Worksheet for Vendor'!$E17),"",'External Worksheet for Vendor'!$E17)</f>
        <v/>
      </c>
      <c r="K17" s="180" t="str">
        <f>IF(ISBLANK('External Worksheet for Vendor'!$F17),"",'External Worksheet for Vendor'!$F17)</f>
        <v/>
      </c>
      <c r="L17" s="180" t="str">
        <f>IF(ISBLANK('External Worksheet for Vendor'!$G17),"",'External Worksheet for Vendor'!$G17)</f>
        <v/>
      </c>
      <c r="M17" s="180" t="str">
        <f>IF(ISBLANK('External Worksheet for Vendor'!$H17),"",'External Worksheet for Vendor'!$H17)</f>
        <v/>
      </c>
      <c r="N17" s="180" t="str">
        <f>IF(ISBLANK('External Worksheet for Vendor'!$I17),"",'External Worksheet for Vendor'!$I17)</f>
        <v/>
      </c>
      <c r="O17" s="180" t="str">
        <f>IF(ISBLANK('External Worksheet for Vendor'!$J17),"",'External Worksheet for Vendor'!$J17)</f>
        <v/>
      </c>
      <c r="P17" s="180" t="str">
        <f>IF(ISBLANK('External Worksheet for Vendor'!$K17),"",'External Worksheet for Vendor'!$K17)</f>
        <v/>
      </c>
      <c r="Q17" s="180" t="str">
        <f>IF(ISBLANK('External Worksheet for Vendor'!$L17),"",'External Worksheet for Vendor'!$L17)</f>
        <v/>
      </c>
      <c r="R17" s="180" t="str">
        <f>IF(ISBLANK('External Worksheet for Vendor'!$M17),"",'External Worksheet for Vendor'!$M17)</f>
        <v/>
      </c>
      <c r="S17" s="180" t="str">
        <f>IF(ISBLANK('External Worksheet for Vendor'!$N17),"",'External Worksheet for Vendor'!$N17)</f>
        <v/>
      </c>
      <c r="T17" s="180" t="str">
        <f>IF(ISBLANK('External Worksheet for Vendor'!$O17),"",'External Worksheet for Vendor'!$O17)</f>
        <v/>
      </c>
      <c r="U17" s="180" t="str">
        <f>IF(ISBLANK('External Worksheet for Vendor'!$P17),"",'External Worksheet for Vendor'!$P17)</f>
        <v/>
      </c>
      <c r="V17" s="180" t="str">
        <f>IF(ISBLANK('External Worksheet for Vendor'!$Q17),"",'External Worksheet for Vendor'!$Q17)</f>
        <v/>
      </c>
      <c r="W17" s="180" t="str">
        <f>IF(ISBLANK('External Worksheet for Vendor'!$R17),"",'External Worksheet for Vendor'!$R17)</f>
        <v/>
      </c>
      <c r="X17" s="180" t="str">
        <f>IF(ISBLANK('External Worksheet for Vendor'!$S17),"",'External Worksheet for Vendor'!$S17)</f>
        <v/>
      </c>
      <c r="Y17" s="180" t="str">
        <f>IF(ISBLANK('External Worksheet for Vendor'!$T17),"",'External Worksheet for Vendor'!$T17)</f>
        <v/>
      </c>
      <c r="Z17" s="180"/>
      <c r="AA17" s="180"/>
      <c r="AB17" s="180" t="str">
        <f>IF(ISBLANK('External Worksheet for Vendor'!$X17),"",'External Worksheet for Vendor'!$X17)</f>
        <v/>
      </c>
      <c r="AC17" s="180" t="str">
        <f>IF(ISBLANK('External Worksheet for Vendor'!$U17),"",'External Worksheet for Vendor'!$U17)</f>
        <v/>
      </c>
      <c r="AD17" s="180" t="str">
        <f>IF(ISBLANK('External Worksheet for Vendor'!$V17),"",'External Worksheet for Vendor'!$V17)</f>
        <v/>
      </c>
      <c r="AE17" s="180" t="str">
        <f>IF(ISBLANK('External Worksheet for Vendor'!$W17),"",'External Worksheet for Vendor'!$W17)</f>
        <v/>
      </c>
      <c r="AF17" s="181"/>
      <c r="AG17" s="182" t="str">
        <f>IF(ISNUMBER(SEARCH("YES",'External Worksheet for Vendor'!$Y17)),"N30","")</f>
        <v/>
      </c>
      <c r="AH17" s="178" t="str">
        <f t="shared" si="1"/>
        <v/>
      </c>
    </row>
    <row r="18" spans="1:34" s="45" customFormat="1" ht="15" customHeight="1" x14ac:dyDescent="0.25">
      <c r="A18" s="180"/>
      <c r="B18" s="180"/>
      <c r="C18" s="180" t="str">
        <f>IF(ISBLANK('External Worksheet for Vendor'!$A18),"",'External Worksheet for Vendor'!$A18)</f>
        <v/>
      </c>
      <c r="D18" s="180" t="str">
        <f>IF(ISBLANK('External Worksheet for Vendor'!$B18),"",'External Worksheet for Vendor'!$B18)</f>
        <v/>
      </c>
      <c r="E18" s="180" t="str">
        <f>IF(ISBLANK('External Worksheet for Vendor'!$C18),"",'External Worksheet for Vendor'!$C18)</f>
        <v/>
      </c>
      <c r="F18" s="180" t="str">
        <f>IF(ISBLANK('External Worksheet for Vendor'!$D18),"",'External Worksheet for Vendor'!$D18)</f>
        <v/>
      </c>
      <c r="G18" s="180" t="str">
        <f t="shared" si="0"/>
        <v/>
      </c>
      <c r="H18" s="180"/>
      <c r="I18" s="180"/>
      <c r="J18" s="180" t="str">
        <f>IF(ISBLANK('External Worksheet for Vendor'!$E18),"",'External Worksheet for Vendor'!$E18)</f>
        <v/>
      </c>
      <c r="K18" s="180" t="str">
        <f>IF(ISBLANK('External Worksheet for Vendor'!$F18),"",'External Worksheet for Vendor'!$F18)</f>
        <v/>
      </c>
      <c r="L18" s="180" t="str">
        <f>IF(ISBLANK('External Worksheet for Vendor'!$G18),"",'External Worksheet for Vendor'!$G18)</f>
        <v/>
      </c>
      <c r="M18" s="180" t="str">
        <f>IF(ISBLANK('External Worksheet for Vendor'!$H18),"",'External Worksheet for Vendor'!$H18)</f>
        <v/>
      </c>
      <c r="N18" s="180" t="str">
        <f>IF(ISBLANK('External Worksheet for Vendor'!$I18),"",'External Worksheet for Vendor'!$I18)</f>
        <v/>
      </c>
      <c r="O18" s="180" t="str">
        <f>IF(ISBLANK('External Worksheet for Vendor'!$J18),"",'External Worksheet for Vendor'!$J18)</f>
        <v/>
      </c>
      <c r="P18" s="180" t="str">
        <f>IF(ISBLANK('External Worksheet for Vendor'!$K18),"",'External Worksheet for Vendor'!$K18)</f>
        <v/>
      </c>
      <c r="Q18" s="180" t="str">
        <f>IF(ISBLANK('External Worksheet for Vendor'!$L18),"",'External Worksheet for Vendor'!$L18)</f>
        <v/>
      </c>
      <c r="R18" s="180" t="str">
        <f>IF(ISBLANK('External Worksheet for Vendor'!$M18),"",'External Worksheet for Vendor'!$M18)</f>
        <v/>
      </c>
      <c r="S18" s="180" t="str">
        <f>IF(ISBLANK('External Worksheet for Vendor'!$N18),"",'External Worksheet for Vendor'!$N18)</f>
        <v/>
      </c>
      <c r="T18" s="180" t="str">
        <f>IF(ISBLANK('External Worksheet for Vendor'!$O18),"",'External Worksheet for Vendor'!$O18)</f>
        <v/>
      </c>
      <c r="U18" s="180" t="str">
        <f>IF(ISBLANK('External Worksheet for Vendor'!$P18),"",'External Worksheet for Vendor'!$P18)</f>
        <v/>
      </c>
      <c r="V18" s="180" t="str">
        <f>IF(ISBLANK('External Worksheet for Vendor'!$Q18),"",'External Worksheet for Vendor'!$Q18)</f>
        <v/>
      </c>
      <c r="W18" s="180" t="str">
        <f>IF(ISBLANK('External Worksheet for Vendor'!$R18),"",'External Worksheet for Vendor'!$R18)</f>
        <v/>
      </c>
      <c r="X18" s="180" t="str">
        <f>IF(ISBLANK('External Worksheet for Vendor'!$S18),"",'External Worksheet for Vendor'!$S18)</f>
        <v/>
      </c>
      <c r="Y18" s="180" t="str">
        <f>IF(ISBLANK('External Worksheet for Vendor'!$T18),"",'External Worksheet for Vendor'!$T18)</f>
        <v/>
      </c>
      <c r="Z18" s="180"/>
      <c r="AA18" s="180"/>
      <c r="AB18" s="180" t="str">
        <f>IF(ISBLANK('External Worksheet for Vendor'!$X18),"",'External Worksheet for Vendor'!$X18)</f>
        <v/>
      </c>
      <c r="AC18" s="180" t="str">
        <f>IF(ISBLANK('External Worksheet for Vendor'!$U18),"",'External Worksheet for Vendor'!$U18)</f>
        <v/>
      </c>
      <c r="AD18" s="180" t="str">
        <f>IF(ISBLANK('External Worksheet for Vendor'!$V18),"",'External Worksheet for Vendor'!$V18)</f>
        <v/>
      </c>
      <c r="AE18" s="180" t="str">
        <f>IF(ISBLANK('External Worksheet for Vendor'!$W18),"",'External Worksheet for Vendor'!$W18)</f>
        <v/>
      </c>
      <c r="AF18" s="181"/>
      <c r="AG18" s="182" t="str">
        <f>IF(ISNUMBER(SEARCH("YES",'External Worksheet for Vendor'!$Y18)),"N30","")</f>
        <v/>
      </c>
      <c r="AH18" s="178" t="str">
        <f t="shared" si="1"/>
        <v/>
      </c>
    </row>
    <row r="19" spans="1:34" s="45" customFormat="1" ht="15" customHeight="1" x14ac:dyDescent="0.25">
      <c r="A19" s="180"/>
      <c r="B19" s="180"/>
      <c r="C19" s="180" t="str">
        <f>IF(ISBLANK('External Worksheet for Vendor'!$A19),"",'External Worksheet for Vendor'!$A19)</f>
        <v/>
      </c>
      <c r="D19" s="180" t="str">
        <f>IF(ISBLANK('External Worksheet for Vendor'!$B19),"",'External Worksheet for Vendor'!$B19)</f>
        <v/>
      </c>
      <c r="E19" s="180" t="str">
        <f>IF(ISBLANK('External Worksheet for Vendor'!$C19),"",'External Worksheet for Vendor'!$C19)</f>
        <v/>
      </c>
      <c r="F19" s="180" t="str">
        <f>IF(ISBLANK('External Worksheet for Vendor'!$D19),"",'External Worksheet for Vendor'!$D19)</f>
        <v/>
      </c>
      <c r="G19" s="180" t="str">
        <f t="shared" si="0"/>
        <v/>
      </c>
      <c r="H19" s="180"/>
      <c r="I19" s="180"/>
      <c r="J19" s="180" t="str">
        <f>IF(ISBLANK('External Worksheet for Vendor'!$E19),"",'External Worksheet for Vendor'!$E19)</f>
        <v/>
      </c>
      <c r="K19" s="180" t="str">
        <f>IF(ISBLANK('External Worksheet for Vendor'!$F19),"",'External Worksheet for Vendor'!$F19)</f>
        <v/>
      </c>
      <c r="L19" s="180" t="str">
        <f>IF(ISBLANK('External Worksheet for Vendor'!$G19),"",'External Worksheet for Vendor'!$G19)</f>
        <v/>
      </c>
      <c r="M19" s="180" t="str">
        <f>IF(ISBLANK('External Worksheet for Vendor'!$H19),"",'External Worksheet for Vendor'!$H19)</f>
        <v/>
      </c>
      <c r="N19" s="180" t="str">
        <f>IF(ISBLANK('External Worksheet for Vendor'!$I19),"",'External Worksheet for Vendor'!$I19)</f>
        <v/>
      </c>
      <c r="O19" s="180" t="str">
        <f>IF(ISBLANK('External Worksheet for Vendor'!$J19),"",'External Worksheet for Vendor'!$J19)</f>
        <v/>
      </c>
      <c r="P19" s="180" t="str">
        <f>IF(ISBLANK('External Worksheet for Vendor'!$K19),"",'External Worksheet for Vendor'!$K19)</f>
        <v/>
      </c>
      <c r="Q19" s="180" t="str">
        <f>IF(ISBLANK('External Worksheet for Vendor'!$L19),"",'External Worksheet for Vendor'!$L19)</f>
        <v/>
      </c>
      <c r="R19" s="180" t="str">
        <f>IF(ISBLANK('External Worksheet for Vendor'!$M19),"",'External Worksheet for Vendor'!$M19)</f>
        <v/>
      </c>
      <c r="S19" s="180" t="str">
        <f>IF(ISBLANK('External Worksheet for Vendor'!$N19),"",'External Worksheet for Vendor'!$N19)</f>
        <v/>
      </c>
      <c r="T19" s="180" t="str">
        <f>IF(ISBLANK('External Worksheet for Vendor'!$O19),"",'External Worksheet for Vendor'!$O19)</f>
        <v/>
      </c>
      <c r="U19" s="180" t="str">
        <f>IF(ISBLANK('External Worksheet for Vendor'!$P19),"",'External Worksheet for Vendor'!$P19)</f>
        <v/>
      </c>
      <c r="V19" s="180" t="str">
        <f>IF(ISBLANK('External Worksheet for Vendor'!$Q19),"",'External Worksheet for Vendor'!$Q19)</f>
        <v/>
      </c>
      <c r="W19" s="180" t="str">
        <f>IF(ISBLANK('External Worksheet for Vendor'!$R19),"",'External Worksheet for Vendor'!$R19)</f>
        <v/>
      </c>
      <c r="X19" s="180" t="str">
        <f>IF(ISBLANK('External Worksheet for Vendor'!$S19),"",'External Worksheet for Vendor'!$S19)</f>
        <v/>
      </c>
      <c r="Y19" s="180" t="str">
        <f>IF(ISBLANK('External Worksheet for Vendor'!$T19),"",'External Worksheet for Vendor'!$T19)</f>
        <v/>
      </c>
      <c r="Z19" s="180"/>
      <c r="AA19" s="180"/>
      <c r="AB19" s="180" t="str">
        <f>IF(ISBLANK('External Worksheet for Vendor'!$X19),"",'External Worksheet for Vendor'!$X19)</f>
        <v/>
      </c>
      <c r="AC19" s="180" t="str">
        <f>IF(ISBLANK('External Worksheet for Vendor'!$U19),"",'External Worksheet for Vendor'!$U19)</f>
        <v/>
      </c>
      <c r="AD19" s="180" t="str">
        <f>IF(ISBLANK('External Worksheet for Vendor'!$V19),"",'External Worksheet for Vendor'!$V19)</f>
        <v/>
      </c>
      <c r="AE19" s="180" t="str">
        <f>IF(ISBLANK('External Worksheet for Vendor'!$W19),"",'External Worksheet for Vendor'!$W19)</f>
        <v/>
      </c>
      <c r="AF19" s="181"/>
      <c r="AG19" s="182" t="str">
        <f>IF(ISNUMBER(SEARCH("YES",'External Worksheet for Vendor'!$Y19)),"N30","")</f>
        <v/>
      </c>
      <c r="AH19" s="178" t="str">
        <f t="shared" si="1"/>
        <v/>
      </c>
    </row>
    <row r="20" spans="1:34" s="45" customFormat="1" ht="15" customHeight="1" x14ac:dyDescent="0.25">
      <c r="A20" s="180"/>
      <c r="B20" s="180"/>
      <c r="C20" s="180" t="str">
        <f>IF(ISBLANK('External Worksheet for Vendor'!$A20),"",'External Worksheet for Vendor'!$A20)</f>
        <v/>
      </c>
      <c r="D20" s="180" t="str">
        <f>IF(ISBLANK('External Worksheet for Vendor'!$B20),"",'External Worksheet for Vendor'!$B20)</f>
        <v/>
      </c>
      <c r="E20" s="180" t="str">
        <f>IF(ISBLANK('External Worksheet for Vendor'!$C20),"",'External Worksheet for Vendor'!$C20)</f>
        <v/>
      </c>
      <c r="F20" s="180" t="str">
        <f>IF(ISBLANK('External Worksheet for Vendor'!$D20),"",'External Worksheet for Vendor'!$D20)</f>
        <v/>
      </c>
      <c r="G20" s="180" t="str">
        <f t="shared" si="0"/>
        <v/>
      </c>
      <c r="H20" s="180"/>
      <c r="I20" s="180"/>
      <c r="J20" s="180" t="str">
        <f>IF(ISBLANK('External Worksheet for Vendor'!$E20),"",'External Worksheet for Vendor'!$E20)</f>
        <v/>
      </c>
      <c r="K20" s="180" t="str">
        <f>IF(ISBLANK('External Worksheet for Vendor'!$F20),"",'External Worksheet for Vendor'!$F20)</f>
        <v/>
      </c>
      <c r="L20" s="180" t="str">
        <f>IF(ISBLANK('External Worksheet for Vendor'!$G20),"",'External Worksheet for Vendor'!$G20)</f>
        <v/>
      </c>
      <c r="M20" s="180" t="str">
        <f>IF(ISBLANK('External Worksheet for Vendor'!$H20),"",'External Worksheet for Vendor'!$H20)</f>
        <v/>
      </c>
      <c r="N20" s="180" t="str">
        <f>IF(ISBLANK('External Worksheet for Vendor'!$I20),"",'External Worksheet for Vendor'!$I20)</f>
        <v/>
      </c>
      <c r="O20" s="180" t="str">
        <f>IF(ISBLANK('External Worksheet for Vendor'!$J20),"",'External Worksheet for Vendor'!$J20)</f>
        <v/>
      </c>
      <c r="P20" s="180" t="str">
        <f>IF(ISBLANK('External Worksheet for Vendor'!$K20),"",'External Worksheet for Vendor'!$K20)</f>
        <v/>
      </c>
      <c r="Q20" s="180" t="str">
        <f>IF(ISBLANK('External Worksheet for Vendor'!$L20),"",'External Worksheet for Vendor'!$L20)</f>
        <v/>
      </c>
      <c r="R20" s="180" t="str">
        <f>IF(ISBLANK('External Worksheet for Vendor'!$M20),"",'External Worksheet for Vendor'!$M20)</f>
        <v/>
      </c>
      <c r="S20" s="180" t="str">
        <f>IF(ISBLANK('External Worksheet for Vendor'!$N20),"",'External Worksheet for Vendor'!$N20)</f>
        <v/>
      </c>
      <c r="T20" s="180" t="str">
        <f>IF(ISBLANK('External Worksheet for Vendor'!$O20),"",'External Worksheet for Vendor'!$O20)</f>
        <v/>
      </c>
      <c r="U20" s="180" t="str">
        <f>IF(ISBLANK('External Worksheet for Vendor'!$P20),"",'External Worksheet for Vendor'!$P20)</f>
        <v/>
      </c>
      <c r="V20" s="180" t="str">
        <f>IF(ISBLANK('External Worksheet for Vendor'!$Q20),"",'External Worksheet for Vendor'!$Q20)</f>
        <v/>
      </c>
      <c r="W20" s="180" t="str">
        <f>IF(ISBLANK('External Worksheet for Vendor'!$R20),"",'External Worksheet for Vendor'!$R20)</f>
        <v/>
      </c>
      <c r="X20" s="180" t="str">
        <f>IF(ISBLANK('External Worksheet for Vendor'!$S20),"",'External Worksheet for Vendor'!$S20)</f>
        <v/>
      </c>
      <c r="Y20" s="180" t="str">
        <f>IF(ISBLANK('External Worksheet for Vendor'!$T20),"",'External Worksheet for Vendor'!$T20)</f>
        <v/>
      </c>
      <c r="Z20" s="180"/>
      <c r="AA20" s="180"/>
      <c r="AB20" s="180" t="str">
        <f>IF(ISBLANK('External Worksheet for Vendor'!$X20),"",'External Worksheet for Vendor'!$X20)</f>
        <v/>
      </c>
      <c r="AC20" s="180" t="str">
        <f>IF(ISBLANK('External Worksheet for Vendor'!$U20),"",'External Worksheet for Vendor'!$U20)</f>
        <v/>
      </c>
      <c r="AD20" s="180" t="str">
        <f>IF(ISBLANK('External Worksheet for Vendor'!$V20),"",'External Worksheet for Vendor'!$V20)</f>
        <v/>
      </c>
      <c r="AE20" s="180" t="str">
        <f>IF(ISBLANK('External Worksheet for Vendor'!$W20),"",'External Worksheet for Vendor'!$W20)</f>
        <v/>
      </c>
      <c r="AF20" s="181"/>
      <c r="AG20" s="182" t="str">
        <f>IF(ISNUMBER(SEARCH("YES",'External Worksheet for Vendor'!$Y20)),"N30","")</f>
        <v/>
      </c>
      <c r="AH20" s="178" t="str">
        <f t="shared" si="1"/>
        <v/>
      </c>
    </row>
    <row r="21" spans="1:34" s="45" customFormat="1" ht="15" customHeight="1" x14ac:dyDescent="0.25">
      <c r="A21" s="180"/>
      <c r="B21" s="180"/>
      <c r="C21" s="180" t="str">
        <f>IF(ISBLANK('External Worksheet for Vendor'!$A21),"",'External Worksheet for Vendor'!$A21)</f>
        <v/>
      </c>
      <c r="D21" s="180" t="str">
        <f>IF(ISBLANK('External Worksheet for Vendor'!$B21),"",'External Worksheet for Vendor'!$B21)</f>
        <v/>
      </c>
      <c r="E21" s="180" t="str">
        <f>IF(ISBLANK('External Worksheet for Vendor'!$C21),"",'External Worksheet for Vendor'!$C21)</f>
        <v/>
      </c>
      <c r="F21" s="180" t="str">
        <f>IF(ISBLANK('External Worksheet for Vendor'!$D21),"",'External Worksheet for Vendor'!$D21)</f>
        <v/>
      </c>
      <c r="G21" s="180" t="str">
        <f t="shared" si="0"/>
        <v/>
      </c>
      <c r="H21" s="180"/>
      <c r="I21" s="180"/>
      <c r="J21" s="180" t="str">
        <f>IF(ISBLANK('External Worksheet for Vendor'!$E21),"",'External Worksheet for Vendor'!$E21)</f>
        <v/>
      </c>
      <c r="K21" s="180" t="str">
        <f>IF(ISBLANK('External Worksheet for Vendor'!$F21),"",'External Worksheet for Vendor'!$F21)</f>
        <v/>
      </c>
      <c r="L21" s="180" t="str">
        <f>IF(ISBLANK('External Worksheet for Vendor'!$G21),"",'External Worksheet for Vendor'!$G21)</f>
        <v/>
      </c>
      <c r="M21" s="180" t="str">
        <f>IF(ISBLANK('External Worksheet for Vendor'!$H21),"",'External Worksheet for Vendor'!$H21)</f>
        <v/>
      </c>
      <c r="N21" s="180" t="str">
        <f>IF(ISBLANK('External Worksheet for Vendor'!$I21),"",'External Worksheet for Vendor'!$I21)</f>
        <v/>
      </c>
      <c r="O21" s="180" t="str">
        <f>IF(ISBLANK('External Worksheet for Vendor'!$J21),"",'External Worksheet for Vendor'!$J21)</f>
        <v/>
      </c>
      <c r="P21" s="180" t="str">
        <f>IF(ISBLANK('External Worksheet for Vendor'!$K21),"",'External Worksheet for Vendor'!$K21)</f>
        <v/>
      </c>
      <c r="Q21" s="180" t="str">
        <f>IF(ISBLANK('External Worksheet for Vendor'!$L21),"",'External Worksheet for Vendor'!$L21)</f>
        <v/>
      </c>
      <c r="R21" s="180" t="str">
        <f>IF(ISBLANK('External Worksheet for Vendor'!$M21),"",'External Worksheet for Vendor'!$M21)</f>
        <v/>
      </c>
      <c r="S21" s="180" t="str">
        <f>IF(ISBLANK('External Worksheet for Vendor'!$N21),"",'External Worksheet for Vendor'!$N21)</f>
        <v/>
      </c>
      <c r="T21" s="180" t="str">
        <f>IF(ISBLANK('External Worksheet for Vendor'!$O21),"",'External Worksheet for Vendor'!$O21)</f>
        <v/>
      </c>
      <c r="U21" s="180" t="str">
        <f>IF(ISBLANK('External Worksheet for Vendor'!$P21),"",'External Worksheet for Vendor'!$P21)</f>
        <v/>
      </c>
      <c r="V21" s="180" t="str">
        <f>IF(ISBLANK('External Worksheet for Vendor'!$Q21),"",'External Worksheet for Vendor'!$Q21)</f>
        <v/>
      </c>
      <c r="W21" s="180" t="str">
        <f>IF(ISBLANK('External Worksheet for Vendor'!$R21),"",'External Worksheet for Vendor'!$R21)</f>
        <v/>
      </c>
      <c r="X21" s="180" t="str">
        <f>IF(ISBLANK('External Worksheet for Vendor'!$S21),"",'External Worksheet for Vendor'!$S21)</f>
        <v/>
      </c>
      <c r="Y21" s="180" t="str">
        <f>IF(ISBLANK('External Worksheet for Vendor'!$T21),"",'External Worksheet for Vendor'!$T21)</f>
        <v/>
      </c>
      <c r="Z21" s="180"/>
      <c r="AA21" s="180"/>
      <c r="AB21" s="180" t="str">
        <f>IF(ISBLANK('External Worksheet for Vendor'!$X21),"",'External Worksheet for Vendor'!$X21)</f>
        <v/>
      </c>
      <c r="AC21" s="180" t="str">
        <f>IF(ISBLANK('External Worksheet for Vendor'!$U21),"",'External Worksheet for Vendor'!$U21)</f>
        <v/>
      </c>
      <c r="AD21" s="180" t="str">
        <f>IF(ISBLANK('External Worksheet for Vendor'!$V21),"",'External Worksheet for Vendor'!$V21)</f>
        <v/>
      </c>
      <c r="AE21" s="180" t="str">
        <f>IF(ISBLANK('External Worksheet for Vendor'!$W21),"",'External Worksheet for Vendor'!$W21)</f>
        <v/>
      </c>
      <c r="AF21" s="181"/>
      <c r="AG21" s="182" t="str">
        <f>IF(ISNUMBER(SEARCH("YES",'External Worksheet for Vendor'!$Y21)),"N30","")</f>
        <v/>
      </c>
      <c r="AH21" s="178" t="str">
        <f t="shared" si="1"/>
        <v/>
      </c>
    </row>
    <row r="22" spans="1:34" s="45" customFormat="1" ht="15" customHeight="1" x14ac:dyDescent="0.25">
      <c r="A22" s="180"/>
      <c r="B22" s="180"/>
      <c r="C22" s="180" t="str">
        <f>IF(ISBLANK('External Worksheet for Vendor'!$A22),"",'External Worksheet for Vendor'!$A22)</f>
        <v/>
      </c>
      <c r="D22" s="180" t="str">
        <f>IF(ISBLANK('External Worksheet for Vendor'!$B22),"",'External Worksheet for Vendor'!$B22)</f>
        <v/>
      </c>
      <c r="E22" s="180" t="str">
        <f>IF(ISBLANK('External Worksheet for Vendor'!$C22),"",'External Worksheet for Vendor'!$C22)</f>
        <v/>
      </c>
      <c r="F22" s="180" t="str">
        <f>IF(ISBLANK('External Worksheet for Vendor'!$D22),"",'External Worksheet for Vendor'!$D22)</f>
        <v/>
      </c>
      <c r="G22" s="180" t="str">
        <f t="shared" si="0"/>
        <v/>
      </c>
      <c r="H22" s="180"/>
      <c r="I22" s="180"/>
      <c r="J22" s="180" t="str">
        <f>IF(ISBLANK('External Worksheet for Vendor'!$E22),"",'External Worksheet for Vendor'!$E22)</f>
        <v/>
      </c>
      <c r="K22" s="180" t="str">
        <f>IF(ISBLANK('External Worksheet for Vendor'!$F22),"",'External Worksheet for Vendor'!$F22)</f>
        <v/>
      </c>
      <c r="L22" s="180" t="str">
        <f>IF(ISBLANK('External Worksheet for Vendor'!$G22),"",'External Worksheet for Vendor'!$G22)</f>
        <v/>
      </c>
      <c r="M22" s="180" t="str">
        <f>IF(ISBLANK('External Worksheet for Vendor'!$H22),"",'External Worksheet for Vendor'!$H22)</f>
        <v/>
      </c>
      <c r="N22" s="180" t="str">
        <f>IF(ISBLANK('External Worksheet for Vendor'!$I22),"",'External Worksheet for Vendor'!$I22)</f>
        <v/>
      </c>
      <c r="O22" s="180" t="str">
        <f>IF(ISBLANK('External Worksheet for Vendor'!$J22),"",'External Worksheet for Vendor'!$J22)</f>
        <v/>
      </c>
      <c r="P22" s="180" t="str">
        <f>IF(ISBLANK('External Worksheet for Vendor'!$K22),"",'External Worksheet for Vendor'!$K22)</f>
        <v/>
      </c>
      <c r="Q22" s="180" t="str">
        <f>IF(ISBLANK('External Worksheet for Vendor'!$L22),"",'External Worksheet for Vendor'!$L22)</f>
        <v/>
      </c>
      <c r="R22" s="180" t="str">
        <f>IF(ISBLANK('External Worksheet for Vendor'!$M22),"",'External Worksheet for Vendor'!$M22)</f>
        <v/>
      </c>
      <c r="S22" s="180" t="str">
        <f>IF(ISBLANK('External Worksheet for Vendor'!$N22),"",'External Worksheet for Vendor'!$N22)</f>
        <v/>
      </c>
      <c r="T22" s="180" t="str">
        <f>IF(ISBLANK('External Worksheet for Vendor'!$O22),"",'External Worksheet for Vendor'!$O22)</f>
        <v/>
      </c>
      <c r="U22" s="180" t="str">
        <f>IF(ISBLANK('External Worksheet for Vendor'!$P22),"",'External Worksheet for Vendor'!$P22)</f>
        <v/>
      </c>
      <c r="V22" s="180" t="str">
        <f>IF(ISBLANK('External Worksheet for Vendor'!$Q22),"",'External Worksheet for Vendor'!$Q22)</f>
        <v/>
      </c>
      <c r="W22" s="180" t="str">
        <f>IF(ISBLANK('External Worksheet for Vendor'!$R22),"",'External Worksheet for Vendor'!$R22)</f>
        <v/>
      </c>
      <c r="X22" s="180" t="str">
        <f>IF(ISBLANK('External Worksheet for Vendor'!$S22),"",'External Worksheet for Vendor'!$S22)</f>
        <v/>
      </c>
      <c r="Y22" s="180" t="str">
        <f>IF(ISBLANK('External Worksheet for Vendor'!$T22),"",'External Worksheet for Vendor'!$T22)</f>
        <v/>
      </c>
      <c r="Z22" s="180"/>
      <c r="AA22" s="180"/>
      <c r="AB22" s="180" t="str">
        <f>IF(ISBLANK('External Worksheet for Vendor'!$X22),"",'External Worksheet for Vendor'!$X22)</f>
        <v/>
      </c>
      <c r="AC22" s="180" t="str">
        <f>IF(ISBLANK('External Worksheet for Vendor'!$U22),"",'External Worksheet for Vendor'!$U22)</f>
        <v/>
      </c>
      <c r="AD22" s="180" t="str">
        <f>IF(ISBLANK('External Worksheet for Vendor'!$V22),"",'External Worksheet for Vendor'!$V22)</f>
        <v/>
      </c>
      <c r="AE22" s="180" t="str">
        <f>IF(ISBLANK('External Worksheet for Vendor'!$W22),"",'External Worksheet for Vendor'!$W22)</f>
        <v/>
      </c>
      <c r="AF22" s="181"/>
      <c r="AG22" s="182" t="str">
        <f>IF(ISNUMBER(SEARCH("YES",'External Worksheet for Vendor'!$Y22)),"N30","")</f>
        <v/>
      </c>
      <c r="AH22" s="178" t="str">
        <f t="shared" si="1"/>
        <v/>
      </c>
    </row>
    <row r="23" spans="1:34" s="45" customFormat="1" ht="15" customHeight="1" x14ac:dyDescent="0.25">
      <c r="A23" s="180"/>
      <c r="B23" s="180"/>
      <c r="C23" s="180" t="str">
        <f>IF(ISBLANK('External Worksheet for Vendor'!$A23),"",'External Worksheet for Vendor'!$A23)</f>
        <v/>
      </c>
      <c r="D23" s="180" t="str">
        <f>IF(ISBLANK('External Worksheet for Vendor'!$B23),"",'External Worksheet for Vendor'!$B23)</f>
        <v/>
      </c>
      <c r="E23" s="180" t="str">
        <f>IF(ISBLANK('External Worksheet for Vendor'!$C23),"",'External Worksheet for Vendor'!$C23)</f>
        <v/>
      </c>
      <c r="F23" s="180" t="str">
        <f>IF(ISBLANK('External Worksheet for Vendor'!$D23),"",'External Worksheet for Vendor'!$D23)</f>
        <v/>
      </c>
      <c r="G23" s="180" t="str">
        <f t="shared" si="0"/>
        <v/>
      </c>
      <c r="H23" s="180"/>
      <c r="I23" s="180"/>
      <c r="J23" s="180" t="str">
        <f>IF(ISBLANK('External Worksheet for Vendor'!$E23),"",'External Worksheet for Vendor'!$E23)</f>
        <v/>
      </c>
      <c r="K23" s="180" t="str">
        <f>IF(ISBLANK('External Worksheet for Vendor'!$F23),"",'External Worksheet for Vendor'!$F23)</f>
        <v/>
      </c>
      <c r="L23" s="180" t="str">
        <f>IF(ISBLANK('External Worksheet for Vendor'!$G23),"",'External Worksheet for Vendor'!$G23)</f>
        <v/>
      </c>
      <c r="M23" s="180" t="str">
        <f>IF(ISBLANK('External Worksheet for Vendor'!$H23),"",'External Worksheet for Vendor'!$H23)</f>
        <v/>
      </c>
      <c r="N23" s="180" t="str">
        <f>IF(ISBLANK('External Worksheet for Vendor'!$I23),"",'External Worksheet for Vendor'!$I23)</f>
        <v/>
      </c>
      <c r="O23" s="180" t="str">
        <f>IF(ISBLANK('External Worksheet for Vendor'!$J23),"",'External Worksheet for Vendor'!$J23)</f>
        <v/>
      </c>
      <c r="P23" s="180" t="str">
        <f>IF(ISBLANK('External Worksheet for Vendor'!$K23),"",'External Worksheet for Vendor'!$K23)</f>
        <v/>
      </c>
      <c r="Q23" s="180" t="str">
        <f>IF(ISBLANK('External Worksheet for Vendor'!$L23),"",'External Worksheet for Vendor'!$L23)</f>
        <v/>
      </c>
      <c r="R23" s="180" t="str">
        <f>IF(ISBLANK('External Worksheet for Vendor'!$M23),"",'External Worksheet for Vendor'!$M23)</f>
        <v/>
      </c>
      <c r="S23" s="180" t="str">
        <f>IF(ISBLANK('External Worksheet for Vendor'!$N23),"",'External Worksheet for Vendor'!$N23)</f>
        <v/>
      </c>
      <c r="T23" s="180" t="str">
        <f>IF(ISBLANK('External Worksheet for Vendor'!$O23),"",'External Worksheet for Vendor'!$O23)</f>
        <v/>
      </c>
      <c r="U23" s="180" t="str">
        <f>IF(ISBLANK('External Worksheet for Vendor'!$P23),"",'External Worksheet for Vendor'!$P23)</f>
        <v/>
      </c>
      <c r="V23" s="180" t="str">
        <f>IF(ISBLANK('External Worksheet for Vendor'!$Q23),"",'External Worksheet for Vendor'!$Q23)</f>
        <v/>
      </c>
      <c r="W23" s="180" t="str">
        <f>IF(ISBLANK('External Worksheet for Vendor'!$R23),"",'External Worksheet for Vendor'!$R23)</f>
        <v/>
      </c>
      <c r="X23" s="180" t="str">
        <f>IF(ISBLANK('External Worksheet for Vendor'!$S23),"",'External Worksheet for Vendor'!$S23)</f>
        <v/>
      </c>
      <c r="Y23" s="180" t="str">
        <f>IF(ISBLANK('External Worksheet for Vendor'!$T23),"",'External Worksheet for Vendor'!$T23)</f>
        <v/>
      </c>
      <c r="Z23" s="180"/>
      <c r="AA23" s="180"/>
      <c r="AB23" s="180" t="str">
        <f>IF(ISBLANK('External Worksheet for Vendor'!$X23),"",'External Worksheet for Vendor'!$X23)</f>
        <v/>
      </c>
      <c r="AC23" s="180" t="str">
        <f>IF(ISBLANK('External Worksheet for Vendor'!$U23),"",'External Worksheet for Vendor'!$U23)</f>
        <v/>
      </c>
      <c r="AD23" s="180" t="str">
        <f>IF(ISBLANK('External Worksheet for Vendor'!$V23),"",'External Worksheet for Vendor'!$V23)</f>
        <v/>
      </c>
      <c r="AE23" s="180" t="str">
        <f>IF(ISBLANK('External Worksheet for Vendor'!$W23),"",'External Worksheet for Vendor'!$W23)</f>
        <v/>
      </c>
      <c r="AF23" s="181"/>
      <c r="AG23" s="182" t="str">
        <f>IF(ISNUMBER(SEARCH("YES",'External Worksheet for Vendor'!$Y23)),"N30","")</f>
        <v/>
      </c>
      <c r="AH23" s="178" t="str">
        <f t="shared" si="1"/>
        <v/>
      </c>
    </row>
    <row r="24" spans="1:34" s="45" customFormat="1" ht="15" customHeight="1" x14ac:dyDescent="0.25">
      <c r="A24" s="180"/>
      <c r="B24" s="180"/>
      <c r="C24" s="180" t="str">
        <f>IF(ISBLANK('External Worksheet for Vendor'!$A24),"",'External Worksheet for Vendor'!$A24)</f>
        <v/>
      </c>
      <c r="D24" s="180" t="str">
        <f>IF(ISBLANK('External Worksheet for Vendor'!$B24),"",'External Worksheet for Vendor'!$B24)</f>
        <v/>
      </c>
      <c r="E24" s="180" t="str">
        <f>IF(ISBLANK('External Worksheet for Vendor'!$C24),"",'External Worksheet for Vendor'!$C24)</f>
        <v/>
      </c>
      <c r="F24" s="180" t="str">
        <f>IF(ISBLANK('External Worksheet for Vendor'!$D24),"",'External Worksheet for Vendor'!$D24)</f>
        <v/>
      </c>
      <c r="G24" s="180" t="str">
        <f t="shared" si="0"/>
        <v/>
      </c>
      <c r="H24" s="180"/>
      <c r="I24" s="180"/>
      <c r="J24" s="180" t="str">
        <f>IF(ISBLANK('External Worksheet for Vendor'!$E24),"",'External Worksheet for Vendor'!$E24)</f>
        <v/>
      </c>
      <c r="K24" s="180" t="str">
        <f>IF(ISBLANK('External Worksheet for Vendor'!$F24),"",'External Worksheet for Vendor'!$F24)</f>
        <v/>
      </c>
      <c r="L24" s="180" t="str">
        <f>IF(ISBLANK('External Worksheet for Vendor'!$G24),"",'External Worksheet for Vendor'!$G24)</f>
        <v/>
      </c>
      <c r="M24" s="180" t="str">
        <f>IF(ISBLANK('External Worksheet for Vendor'!$H24),"",'External Worksheet for Vendor'!$H24)</f>
        <v/>
      </c>
      <c r="N24" s="180" t="str">
        <f>IF(ISBLANK('External Worksheet for Vendor'!$I24),"",'External Worksheet for Vendor'!$I24)</f>
        <v/>
      </c>
      <c r="O24" s="180" t="str">
        <f>IF(ISBLANK('External Worksheet for Vendor'!$J24),"",'External Worksheet for Vendor'!$J24)</f>
        <v/>
      </c>
      <c r="P24" s="180" t="str">
        <f>IF(ISBLANK('External Worksheet for Vendor'!$K24),"",'External Worksheet for Vendor'!$K24)</f>
        <v/>
      </c>
      <c r="Q24" s="180" t="str">
        <f>IF(ISBLANK('External Worksheet for Vendor'!$L24),"",'External Worksheet for Vendor'!$L24)</f>
        <v/>
      </c>
      <c r="R24" s="180" t="str">
        <f>IF(ISBLANK('External Worksheet for Vendor'!$M24),"",'External Worksheet for Vendor'!$M24)</f>
        <v/>
      </c>
      <c r="S24" s="180" t="str">
        <f>IF(ISBLANK('External Worksheet for Vendor'!$N24),"",'External Worksheet for Vendor'!$N24)</f>
        <v/>
      </c>
      <c r="T24" s="180" t="str">
        <f>IF(ISBLANK('External Worksheet for Vendor'!$O24),"",'External Worksheet for Vendor'!$O24)</f>
        <v/>
      </c>
      <c r="U24" s="180" t="str">
        <f>IF(ISBLANK('External Worksheet for Vendor'!$P24),"",'External Worksheet for Vendor'!$P24)</f>
        <v/>
      </c>
      <c r="V24" s="180" t="str">
        <f>IF(ISBLANK('External Worksheet for Vendor'!$Q24),"",'External Worksheet for Vendor'!$Q24)</f>
        <v/>
      </c>
      <c r="W24" s="180" t="str">
        <f>IF(ISBLANK('External Worksheet for Vendor'!$R24),"",'External Worksheet for Vendor'!$R24)</f>
        <v/>
      </c>
      <c r="X24" s="180" t="str">
        <f>IF(ISBLANK('External Worksheet for Vendor'!$S24),"",'External Worksheet for Vendor'!$S24)</f>
        <v/>
      </c>
      <c r="Y24" s="180" t="str">
        <f>IF(ISBLANK('External Worksheet for Vendor'!$T24),"",'External Worksheet for Vendor'!$T24)</f>
        <v/>
      </c>
      <c r="Z24" s="180"/>
      <c r="AA24" s="180"/>
      <c r="AB24" s="180" t="str">
        <f>IF(ISBLANK('External Worksheet for Vendor'!$X24),"",'External Worksheet for Vendor'!$X24)</f>
        <v/>
      </c>
      <c r="AC24" s="180" t="str">
        <f>IF(ISBLANK('External Worksheet for Vendor'!$U24),"",'External Worksheet for Vendor'!$U24)</f>
        <v/>
      </c>
      <c r="AD24" s="180" t="str">
        <f>IF(ISBLANK('External Worksheet for Vendor'!$V24),"",'External Worksheet for Vendor'!$V24)</f>
        <v/>
      </c>
      <c r="AE24" s="180" t="str">
        <f>IF(ISBLANK('External Worksheet for Vendor'!$W24),"",'External Worksheet for Vendor'!$W24)</f>
        <v/>
      </c>
      <c r="AF24" s="181"/>
      <c r="AG24" s="182" t="str">
        <f>IF(ISNUMBER(SEARCH("YES",'External Worksheet for Vendor'!$Y24)),"N30","")</f>
        <v/>
      </c>
      <c r="AH24" s="178" t="str">
        <f t="shared" si="1"/>
        <v/>
      </c>
    </row>
    <row r="25" spans="1:34" s="45" customFormat="1" ht="15" customHeight="1" x14ac:dyDescent="0.25">
      <c r="A25" s="180"/>
      <c r="B25" s="180"/>
      <c r="C25" s="180" t="str">
        <f>IF(ISBLANK('External Worksheet for Vendor'!$A25),"",'External Worksheet for Vendor'!$A25)</f>
        <v/>
      </c>
      <c r="D25" s="180" t="str">
        <f>IF(ISBLANK('External Worksheet for Vendor'!$B25),"",'External Worksheet for Vendor'!$B25)</f>
        <v/>
      </c>
      <c r="E25" s="180" t="str">
        <f>IF(ISBLANK('External Worksheet for Vendor'!$C25),"",'External Worksheet for Vendor'!$C25)</f>
        <v/>
      </c>
      <c r="F25" s="180" t="str">
        <f>IF(ISBLANK('External Worksheet for Vendor'!$D25),"",'External Worksheet for Vendor'!$D25)</f>
        <v/>
      </c>
      <c r="G25" s="180" t="str">
        <f t="shared" si="0"/>
        <v/>
      </c>
      <c r="H25" s="180"/>
      <c r="I25" s="180"/>
      <c r="J25" s="180" t="str">
        <f>IF(ISBLANK('External Worksheet for Vendor'!$E25),"",'External Worksheet for Vendor'!$E25)</f>
        <v/>
      </c>
      <c r="K25" s="180" t="str">
        <f>IF(ISBLANK('External Worksheet for Vendor'!$F25),"",'External Worksheet for Vendor'!$F25)</f>
        <v/>
      </c>
      <c r="L25" s="180" t="str">
        <f>IF(ISBLANK('External Worksheet for Vendor'!$G25),"",'External Worksheet for Vendor'!$G25)</f>
        <v/>
      </c>
      <c r="M25" s="180" t="str">
        <f>IF(ISBLANK('External Worksheet for Vendor'!$H25),"",'External Worksheet for Vendor'!$H25)</f>
        <v/>
      </c>
      <c r="N25" s="180" t="str">
        <f>IF(ISBLANK('External Worksheet for Vendor'!$I25),"",'External Worksheet for Vendor'!$I25)</f>
        <v/>
      </c>
      <c r="O25" s="180" t="str">
        <f>IF(ISBLANK('External Worksheet for Vendor'!$J25),"",'External Worksheet for Vendor'!$J25)</f>
        <v/>
      </c>
      <c r="P25" s="180" t="str">
        <f>IF(ISBLANK('External Worksheet for Vendor'!$K25),"",'External Worksheet for Vendor'!$K25)</f>
        <v/>
      </c>
      <c r="Q25" s="180" t="str">
        <f>IF(ISBLANK('External Worksheet for Vendor'!$L25),"",'External Worksheet for Vendor'!$L25)</f>
        <v/>
      </c>
      <c r="R25" s="180" t="str">
        <f>IF(ISBLANK('External Worksheet for Vendor'!$M25),"",'External Worksheet for Vendor'!$M25)</f>
        <v/>
      </c>
      <c r="S25" s="180" t="str">
        <f>IF(ISBLANK('External Worksheet for Vendor'!$N25),"",'External Worksheet for Vendor'!$N25)</f>
        <v/>
      </c>
      <c r="T25" s="180" t="str">
        <f>IF(ISBLANK('External Worksheet for Vendor'!$O25),"",'External Worksheet for Vendor'!$O25)</f>
        <v/>
      </c>
      <c r="U25" s="180" t="str">
        <f>IF(ISBLANK('External Worksheet for Vendor'!$P25),"",'External Worksheet for Vendor'!$P25)</f>
        <v/>
      </c>
      <c r="V25" s="180" t="str">
        <f>IF(ISBLANK('External Worksheet for Vendor'!$Q25),"",'External Worksheet for Vendor'!$Q25)</f>
        <v/>
      </c>
      <c r="W25" s="180" t="str">
        <f>IF(ISBLANK('External Worksheet for Vendor'!$R25),"",'External Worksheet for Vendor'!$R25)</f>
        <v/>
      </c>
      <c r="X25" s="180" t="str">
        <f>IF(ISBLANK('External Worksheet for Vendor'!$S25),"",'External Worksheet for Vendor'!$S25)</f>
        <v/>
      </c>
      <c r="Y25" s="180" t="str">
        <f>IF(ISBLANK('External Worksheet for Vendor'!$T25),"",'External Worksheet for Vendor'!$T25)</f>
        <v/>
      </c>
      <c r="Z25" s="180"/>
      <c r="AA25" s="180"/>
      <c r="AB25" s="180" t="str">
        <f>IF(ISBLANK('External Worksheet for Vendor'!$X25),"",'External Worksheet for Vendor'!$X25)</f>
        <v/>
      </c>
      <c r="AC25" s="180" t="str">
        <f>IF(ISBLANK('External Worksheet for Vendor'!$U25),"",'External Worksheet for Vendor'!$U25)</f>
        <v/>
      </c>
      <c r="AD25" s="180" t="str">
        <f>IF(ISBLANK('External Worksheet for Vendor'!$V25),"",'External Worksheet for Vendor'!$V25)</f>
        <v/>
      </c>
      <c r="AE25" s="180" t="str">
        <f>IF(ISBLANK('External Worksheet for Vendor'!$W25),"",'External Worksheet for Vendor'!$W25)</f>
        <v/>
      </c>
      <c r="AF25" s="181"/>
      <c r="AG25" s="182" t="str">
        <f>IF(ISNUMBER(SEARCH("YES",'External Worksheet for Vendor'!$Y25)),"N30","")</f>
        <v/>
      </c>
      <c r="AH25" s="178" t="str">
        <f t="shared" si="1"/>
        <v/>
      </c>
    </row>
    <row r="26" spans="1:34" s="45" customFormat="1" ht="15" customHeight="1" x14ac:dyDescent="0.25">
      <c r="A26" s="180"/>
      <c r="B26" s="180"/>
      <c r="C26" s="180" t="str">
        <f>IF(ISBLANK('External Worksheet for Vendor'!$A26),"",'External Worksheet for Vendor'!$A26)</f>
        <v/>
      </c>
      <c r="D26" s="180" t="str">
        <f>IF(ISBLANK('External Worksheet for Vendor'!$B26),"",'External Worksheet for Vendor'!$B26)</f>
        <v/>
      </c>
      <c r="E26" s="180" t="str">
        <f>IF(ISBLANK('External Worksheet for Vendor'!$C26),"",'External Worksheet for Vendor'!$C26)</f>
        <v/>
      </c>
      <c r="F26" s="180" t="str">
        <f>IF(ISBLANK('External Worksheet for Vendor'!$D26),"",'External Worksheet for Vendor'!$D26)</f>
        <v/>
      </c>
      <c r="G26" s="180" t="str">
        <f t="shared" si="0"/>
        <v/>
      </c>
      <c r="H26" s="180"/>
      <c r="I26" s="180"/>
      <c r="J26" s="180" t="str">
        <f>IF(ISBLANK('External Worksheet for Vendor'!$E26),"",'External Worksheet for Vendor'!$E26)</f>
        <v/>
      </c>
      <c r="K26" s="180" t="str">
        <f>IF(ISBLANK('External Worksheet for Vendor'!$F26),"",'External Worksheet for Vendor'!$F26)</f>
        <v/>
      </c>
      <c r="L26" s="180" t="str">
        <f>IF(ISBLANK('External Worksheet for Vendor'!$G26),"",'External Worksheet for Vendor'!$G26)</f>
        <v/>
      </c>
      <c r="M26" s="180" t="str">
        <f>IF(ISBLANK('External Worksheet for Vendor'!$H26),"",'External Worksheet for Vendor'!$H26)</f>
        <v/>
      </c>
      <c r="N26" s="180" t="str">
        <f>IF(ISBLANK('External Worksheet for Vendor'!$I26),"",'External Worksheet for Vendor'!$I26)</f>
        <v/>
      </c>
      <c r="O26" s="180" t="str">
        <f>IF(ISBLANK('External Worksheet for Vendor'!$J26),"",'External Worksheet for Vendor'!$J26)</f>
        <v/>
      </c>
      <c r="P26" s="180" t="str">
        <f>IF(ISBLANK('External Worksheet for Vendor'!$K26),"",'External Worksheet for Vendor'!$K26)</f>
        <v/>
      </c>
      <c r="Q26" s="180" t="str">
        <f>IF(ISBLANK('External Worksheet for Vendor'!$L26),"",'External Worksheet for Vendor'!$L26)</f>
        <v/>
      </c>
      <c r="R26" s="180" t="str">
        <f>IF(ISBLANK('External Worksheet for Vendor'!$M26),"",'External Worksheet for Vendor'!$M26)</f>
        <v/>
      </c>
      <c r="S26" s="180" t="str">
        <f>IF(ISBLANK('External Worksheet for Vendor'!$N26),"",'External Worksheet for Vendor'!$N26)</f>
        <v/>
      </c>
      <c r="T26" s="180" t="str">
        <f>IF(ISBLANK('External Worksheet for Vendor'!$O26),"",'External Worksheet for Vendor'!$O26)</f>
        <v/>
      </c>
      <c r="U26" s="180" t="str">
        <f>IF(ISBLANK('External Worksheet for Vendor'!$P26),"",'External Worksheet for Vendor'!$P26)</f>
        <v/>
      </c>
      <c r="V26" s="180" t="str">
        <f>IF(ISBLANK('External Worksheet for Vendor'!$Q26),"",'External Worksheet for Vendor'!$Q26)</f>
        <v/>
      </c>
      <c r="W26" s="180" t="str">
        <f>IF(ISBLANK('External Worksheet for Vendor'!$R26),"",'External Worksheet for Vendor'!$R26)</f>
        <v/>
      </c>
      <c r="X26" s="180" t="str">
        <f>IF(ISBLANK('External Worksheet for Vendor'!$S26),"",'External Worksheet for Vendor'!$S26)</f>
        <v/>
      </c>
      <c r="Y26" s="180" t="str">
        <f>IF(ISBLANK('External Worksheet for Vendor'!$T26),"",'External Worksheet for Vendor'!$T26)</f>
        <v/>
      </c>
      <c r="Z26" s="180"/>
      <c r="AA26" s="180"/>
      <c r="AB26" s="180" t="str">
        <f>IF(ISBLANK('External Worksheet for Vendor'!$X26),"",'External Worksheet for Vendor'!$X26)</f>
        <v/>
      </c>
      <c r="AC26" s="180" t="str">
        <f>IF(ISBLANK('External Worksheet for Vendor'!$U26),"",'External Worksheet for Vendor'!$U26)</f>
        <v/>
      </c>
      <c r="AD26" s="180" t="str">
        <f>IF(ISBLANK('External Worksheet for Vendor'!$V26),"",'External Worksheet for Vendor'!$V26)</f>
        <v/>
      </c>
      <c r="AE26" s="180" t="str">
        <f>IF(ISBLANK('External Worksheet for Vendor'!$W26),"",'External Worksheet for Vendor'!$W26)</f>
        <v/>
      </c>
      <c r="AF26" s="181"/>
      <c r="AG26" s="182" t="str">
        <f>IF(ISNUMBER(SEARCH("YES",'External Worksheet for Vendor'!$Y26)),"N30","")</f>
        <v/>
      </c>
      <c r="AH26" s="178" t="str">
        <f t="shared" si="1"/>
        <v/>
      </c>
    </row>
    <row r="27" spans="1:34" s="45" customFormat="1" ht="15" customHeight="1" x14ac:dyDescent="0.25">
      <c r="A27" s="180"/>
      <c r="B27" s="180"/>
      <c r="C27" s="180" t="str">
        <f>IF(ISBLANK('External Worksheet for Vendor'!$A27),"",'External Worksheet for Vendor'!$A27)</f>
        <v/>
      </c>
      <c r="D27" s="180" t="str">
        <f>IF(ISBLANK('External Worksheet for Vendor'!$B27),"",'External Worksheet for Vendor'!$B27)</f>
        <v/>
      </c>
      <c r="E27" s="180" t="str">
        <f>IF(ISBLANK('External Worksheet for Vendor'!$C27),"",'External Worksheet for Vendor'!$C27)</f>
        <v/>
      </c>
      <c r="F27" s="180" t="str">
        <f>IF(ISBLANK('External Worksheet for Vendor'!$D27),"",'External Worksheet for Vendor'!$D27)</f>
        <v/>
      </c>
      <c r="G27" s="180" t="str">
        <f t="shared" si="0"/>
        <v/>
      </c>
      <c r="H27" s="180"/>
      <c r="I27" s="180"/>
      <c r="J27" s="180" t="str">
        <f>IF(ISBLANK('External Worksheet for Vendor'!$E27),"",'External Worksheet for Vendor'!$E27)</f>
        <v/>
      </c>
      <c r="K27" s="180" t="str">
        <f>IF(ISBLANK('External Worksheet for Vendor'!$F27),"",'External Worksheet for Vendor'!$F27)</f>
        <v/>
      </c>
      <c r="L27" s="180" t="str">
        <f>IF(ISBLANK('External Worksheet for Vendor'!$G27),"",'External Worksheet for Vendor'!$G27)</f>
        <v/>
      </c>
      <c r="M27" s="180" t="str">
        <f>IF(ISBLANK('External Worksheet for Vendor'!$H27),"",'External Worksheet for Vendor'!$H27)</f>
        <v/>
      </c>
      <c r="N27" s="180" t="str">
        <f>IF(ISBLANK('External Worksheet for Vendor'!$I27),"",'External Worksheet for Vendor'!$I27)</f>
        <v/>
      </c>
      <c r="O27" s="180" t="str">
        <f>IF(ISBLANK('External Worksheet for Vendor'!$J27),"",'External Worksheet for Vendor'!$J27)</f>
        <v/>
      </c>
      <c r="P27" s="180" t="str">
        <f>IF(ISBLANK('External Worksheet for Vendor'!$K27),"",'External Worksheet for Vendor'!$K27)</f>
        <v/>
      </c>
      <c r="Q27" s="180" t="str">
        <f>IF(ISBLANK('External Worksheet for Vendor'!$L27),"",'External Worksheet for Vendor'!$L27)</f>
        <v/>
      </c>
      <c r="R27" s="180" t="str">
        <f>IF(ISBLANK('External Worksheet for Vendor'!$M27),"",'External Worksheet for Vendor'!$M27)</f>
        <v/>
      </c>
      <c r="S27" s="180" t="str">
        <f>IF(ISBLANK('External Worksheet for Vendor'!$N27),"",'External Worksheet for Vendor'!$N27)</f>
        <v/>
      </c>
      <c r="T27" s="180" t="str">
        <f>IF(ISBLANK('External Worksheet for Vendor'!$O27),"",'External Worksheet for Vendor'!$O27)</f>
        <v/>
      </c>
      <c r="U27" s="180" t="str">
        <f>IF(ISBLANK('External Worksheet for Vendor'!$P27),"",'External Worksheet for Vendor'!$P27)</f>
        <v/>
      </c>
      <c r="V27" s="180" t="str">
        <f>IF(ISBLANK('External Worksheet for Vendor'!$Q27),"",'External Worksheet for Vendor'!$Q27)</f>
        <v/>
      </c>
      <c r="W27" s="180" t="str">
        <f>IF(ISBLANK('External Worksheet for Vendor'!$R27),"",'External Worksheet for Vendor'!$R27)</f>
        <v/>
      </c>
      <c r="X27" s="180" t="str">
        <f>IF(ISBLANK('External Worksheet for Vendor'!$S27),"",'External Worksheet for Vendor'!$S27)</f>
        <v/>
      </c>
      <c r="Y27" s="180" t="str">
        <f>IF(ISBLANK('External Worksheet for Vendor'!$T27),"",'External Worksheet for Vendor'!$T27)</f>
        <v/>
      </c>
      <c r="Z27" s="180"/>
      <c r="AA27" s="180"/>
      <c r="AB27" s="180" t="str">
        <f>IF(ISBLANK('External Worksheet for Vendor'!$X27),"",'External Worksheet for Vendor'!$X27)</f>
        <v/>
      </c>
      <c r="AC27" s="180" t="str">
        <f>IF(ISBLANK('External Worksheet for Vendor'!$U27),"",'External Worksheet for Vendor'!$U27)</f>
        <v/>
      </c>
      <c r="AD27" s="180" t="str">
        <f>IF(ISBLANK('External Worksheet for Vendor'!$V27),"",'External Worksheet for Vendor'!$V27)</f>
        <v/>
      </c>
      <c r="AE27" s="180" t="str">
        <f>IF(ISBLANK('External Worksheet for Vendor'!$W27),"",'External Worksheet for Vendor'!$W27)</f>
        <v/>
      </c>
      <c r="AF27" s="181"/>
      <c r="AG27" s="182" t="str">
        <f>IF(ISNUMBER(SEARCH("YES",'External Worksheet for Vendor'!$Y27)),"N30","")</f>
        <v/>
      </c>
      <c r="AH27" s="178" t="str">
        <f t="shared" si="1"/>
        <v/>
      </c>
    </row>
    <row r="28" spans="1:34" s="45" customFormat="1" ht="15" customHeight="1" x14ac:dyDescent="0.25">
      <c r="A28" s="180"/>
      <c r="B28" s="180"/>
      <c r="C28" s="180" t="str">
        <f>IF(ISBLANK('External Worksheet for Vendor'!$A28),"",'External Worksheet for Vendor'!$A28)</f>
        <v/>
      </c>
      <c r="D28" s="180" t="str">
        <f>IF(ISBLANK('External Worksheet for Vendor'!$B28),"",'External Worksheet for Vendor'!$B28)</f>
        <v/>
      </c>
      <c r="E28" s="180" t="str">
        <f>IF(ISBLANK('External Worksheet for Vendor'!$C28),"",'External Worksheet for Vendor'!$C28)</f>
        <v/>
      </c>
      <c r="F28" s="180" t="str">
        <f>IF(ISBLANK('External Worksheet for Vendor'!$D28),"",'External Worksheet for Vendor'!$D28)</f>
        <v/>
      </c>
      <c r="G28" s="180" t="str">
        <f t="shared" si="0"/>
        <v/>
      </c>
      <c r="H28" s="180"/>
      <c r="I28" s="180"/>
      <c r="J28" s="180" t="str">
        <f>IF(ISBLANK('External Worksheet for Vendor'!$E28),"",'External Worksheet for Vendor'!$E28)</f>
        <v/>
      </c>
      <c r="K28" s="180" t="str">
        <f>IF(ISBLANK('External Worksheet for Vendor'!$F28),"",'External Worksheet for Vendor'!$F28)</f>
        <v/>
      </c>
      <c r="L28" s="180" t="str">
        <f>IF(ISBLANK('External Worksheet for Vendor'!$G28),"",'External Worksheet for Vendor'!$G28)</f>
        <v/>
      </c>
      <c r="M28" s="180" t="str">
        <f>IF(ISBLANK('External Worksheet for Vendor'!$H28),"",'External Worksheet for Vendor'!$H28)</f>
        <v/>
      </c>
      <c r="N28" s="180" t="str">
        <f>IF(ISBLANK('External Worksheet for Vendor'!$I28),"",'External Worksheet for Vendor'!$I28)</f>
        <v/>
      </c>
      <c r="O28" s="180" t="str">
        <f>IF(ISBLANK('External Worksheet for Vendor'!$J28),"",'External Worksheet for Vendor'!$J28)</f>
        <v/>
      </c>
      <c r="P28" s="180" t="str">
        <f>IF(ISBLANK('External Worksheet for Vendor'!$K28),"",'External Worksheet for Vendor'!$K28)</f>
        <v/>
      </c>
      <c r="Q28" s="180" t="str">
        <f>IF(ISBLANK('External Worksheet for Vendor'!$L28),"",'External Worksheet for Vendor'!$L28)</f>
        <v/>
      </c>
      <c r="R28" s="180" t="str">
        <f>IF(ISBLANK('External Worksheet for Vendor'!$M28),"",'External Worksheet for Vendor'!$M28)</f>
        <v/>
      </c>
      <c r="S28" s="180" t="str">
        <f>IF(ISBLANK('External Worksheet for Vendor'!$N28),"",'External Worksheet for Vendor'!$N28)</f>
        <v/>
      </c>
      <c r="T28" s="180" t="str">
        <f>IF(ISBLANK('External Worksheet for Vendor'!$O28),"",'External Worksheet for Vendor'!$O28)</f>
        <v/>
      </c>
      <c r="U28" s="180" t="str">
        <f>IF(ISBLANK('External Worksheet for Vendor'!$P28),"",'External Worksheet for Vendor'!$P28)</f>
        <v/>
      </c>
      <c r="V28" s="180" t="str">
        <f>IF(ISBLANK('External Worksheet for Vendor'!$Q28),"",'External Worksheet for Vendor'!$Q28)</f>
        <v/>
      </c>
      <c r="W28" s="180" t="str">
        <f>IF(ISBLANK('External Worksheet for Vendor'!$R28),"",'External Worksheet for Vendor'!$R28)</f>
        <v/>
      </c>
      <c r="X28" s="180" t="str">
        <f>IF(ISBLANK('External Worksheet for Vendor'!$S28),"",'External Worksheet for Vendor'!$S28)</f>
        <v/>
      </c>
      <c r="Y28" s="180" t="str">
        <f>IF(ISBLANK('External Worksheet for Vendor'!$T28),"",'External Worksheet for Vendor'!$T28)</f>
        <v/>
      </c>
      <c r="Z28" s="180"/>
      <c r="AA28" s="180"/>
      <c r="AB28" s="180" t="str">
        <f>IF(ISBLANK('External Worksheet for Vendor'!$X28),"",'External Worksheet for Vendor'!$X28)</f>
        <v/>
      </c>
      <c r="AC28" s="180" t="str">
        <f>IF(ISBLANK('External Worksheet for Vendor'!$U28),"",'External Worksheet for Vendor'!$U28)</f>
        <v/>
      </c>
      <c r="AD28" s="180" t="str">
        <f>IF(ISBLANK('External Worksheet for Vendor'!$V28),"",'External Worksheet for Vendor'!$V28)</f>
        <v/>
      </c>
      <c r="AE28" s="180" t="str">
        <f>IF(ISBLANK('External Worksheet for Vendor'!$W28),"",'External Worksheet for Vendor'!$W28)</f>
        <v/>
      </c>
      <c r="AF28" s="181"/>
      <c r="AG28" s="182" t="str">
        <f>IF(ISNUMBER(SEARCH("YES",'External Worksheet for Vendor'!$Y28)),"N30","")</f>
        <v/>
      </c>
      <c r="AH28" s="178" t="str">
        <f t="shared" si="1"/>
        <v/>
      </c>
    </row>
    <row r="29" spans="1:34" s="45" customFormat="1" ht="15" customHeight="1" x14ac:dyDescent="0.25">
      <c r="A29" s="180"/>
      <c r="B29" s="180"/>
      <c r="C29" s="180" t="str">
        <f>IF(ISBLANK('External Worksheet for Vendor'!$A29),"",'External Worksheet for Vendor'!$A29)</f>
        <v/>
      </c>
      <c r="D29" s="180" t="str">
        <f>IF(ISBLANK('External Worksheet for Vendor'!$B29),"",'External Worksheet for Vendor'!$B29)</f>
        <v/>
      </c>
      <c r="E29" s="180" t="str">
        <f>IF(ISBLANK('External Worksheet for Vendor'!$C29),"",'External Worksheet for Vendor'!$C29)</f>
        <v/>
      </c>
      <c r="F29" s="180" t="str">
        <f>IF(ISBLANK('External Worksheet for Vendor'!$D29),"",'External Worksheet for Vendor'!$D29)</f>
        <v/>
      </c>
      <c r="G29" s="180" t="str">
        <f t="shared" si="0"/>
        <v/>
      </c>
      <c r="H29" s="180"/>
      <c r="I29" s="180"/>
      <c r="J29" s="180" t="str">
        <f>IF(ISBLANK('External Worksheet for Vendor'!$E29),"",'External Worksheet for Vendor'!$E29)</f>
        <v/>
      </c>
      <c r="K29" s="180" t="str">
        <f>IF(ISBLANK('External Worksheet for Vendor'!$F29),"",'External Worksheet for Vendor'!$F29)</f>
        <v/>
      </c>
      <c r="L29" s="180" t="str">
        <f>IF(ISBLANK('External Worksheet for Vendor'!$G29),"",'External Worksheet for Vendor'!$G29)</f>
        <v/>
      </c>
      <c r="M29" s="180" t="str">
        <f>IF(ISBLANK('External Worksheet for Vendor'!$H29),"",'External Worksheet for Vendor'!$H29)</f>
        <v/>
      </c>
      <c r="N29" s="180" t="str">
        <f>IF(ISBLANK('External Worksheet for Vendor'!$I29),"",'External Worksheet for Vendor'!$I29)</f>
        <v/>
      </c>
      <c r="O29" s="180" t="str">
        <f>IF(ISBLANK('External Worksheet for Vendor'!$J29),"",'External Worksheet for Vendor'!$J29)</f>
        <v/>
      </c>
      <c r="P29" s="180" t="str">
        <f>IF(ISBLANK('External Worksheet for Vendor'!$K29),"",'External Worksheet for Vendor'!$K29)</f>
        <v/>
      </c>
      <c r="Q29" s="180" t="str">
        <f>IF(ISBLANK('External Worksheet for Vendor'!$L29),"",'External Worksheet for Vendor'!$L29)</f>
        <v/>
      </c>
      <c r="R29" s="180" t="str">
        <f>IF(ISBLANK('External Worksheet for Vendor'!$M29),"",'External Worksheet for Vendor'!$M29)</f>
        <v/>
      </c>
      <c r="S29" s="180" t="str">
        <f>IF(ISBLANK('External Worksheet for Vendor'!$N29),"",'External Worksheet for Vendor'!$N29)</f>
        <v/>
      </c>
      <c r="T29" s="180" t="str">
        <f>IF(ISBLANK('External Worksheet for Vendor'!$O29),"",'External Worksheet for Vendor'!$O29)</f>
        <v/>
      </c>
      <c r="U29" s="180" t="str">
        <f>IF(ISBLANK('External Worksheet for Vendor'!$P29),"",'External Worksheet for Vendor'!$P29)</f>
        <v/>
      </c>
      <c r="V29" s="180" t="str">
        <f>IF(ISBLANK('External Worksheet for Vendor'!$Q29),"",'External Worksheet for Vendor'!$Q29)</f>
        <v/>
      </c>
      <c r="W29" s="180" t="str">
        <f>IF(ISBLANK('External Worksheet for Vendor'!$R29),"",'External Worksheet for Vendor'!$R29)</f>
        <v/>
      </c>
      <c r="X29" s="180" t="str">
        <f>IF(ISBLANK('External Worksheet for Vendor'!$S29),"",'External Worksheet for Vendor'!$S29)</f>
        <v/>
      </c>
      <c r="Y29" s="180" t="str">
        <f>IF(ISBLANK('External Worksheet for Vendor'!$T29),"",'External Worksheet for Vendor'!$T29)</f>
        <v/>
      </c>
      <c r="Z29" s="180"/>
      <c r="AA29" s="180"/>
      <c r="AB29" s="180" t="str">
        <f>IF(ISBLANK('External Worksheet for Vendor'!$X29),"",'External Worksheet for Vendor'!$X29)</f>
        <v/>
      </c>
      <c r="AC29" s="180" t="str">
        <f>IF(ISBLANK('External Worksheet for Vendor'!$U29),"",'External Worksheet for Vendor'!$U29)</f>
        <v/>
      </c>
      <c r="AD29" s="180" t="str">
        <f>IF(ISBLANK('External Worksheet for Vendor'!$V29),"",'External Worksheet for Vendor'!$V29)</f>
        <v/>
      </c>
      <c r="AE29" s="180" t="str">
        <f>IF(ISBLANK('External Worksheet for Vendor'!$W29),"",'External Worksheet for Vendor'!$W29)</f>
        <v/>
      </c>
      <c r="AF29" s="181"/>
      <c r="AG29" s="182" t="str">
        <f>IF(ISNUMBER(SEARCH("YES",'External Worksheet for Vendor'!$Y29)),"N30","")</f>
        <v/>
      </c>
      <c r="AH29" s="178" t="str">
        <f t="shared" si="1"/>
        <v/>
      </c>
    </row>
    <row r="30" spans="1:34" s="45" customFormat="1" ht="15" customHeight="1" x14ac:dyDescent="0.25">
      <c r="A30" s="180"/>
      <c r="B30" s="180"/>
      <c r="C30" s="180" t="str">
        <f>IF(ISBLANK('External Worksheet for Vendor'!$A30),"",'External Worksheet for Vendor'!$A30)</f>
        <v/>
      </c>
      <c r="D30" s="180" t="str">
        <f>IF(ISBLANK('External Worksheet for Vendor'!$B30),"",'External Worksheet for Vendor'!$B30)</f>
        <v/>
      </c>
      <c r="E30" s="180" t="str">
        <f>IF(ISBLANK('External Worksheet for Vendor'!$C30),"",'External Worksheet for Vendor'!$C30)</f>
        <v/>
      </c>
      <c r="F30" s="180" t="str">
        <f>IF(ISBLANK('External Worksheet for Vendor'!$D30),"",'External Worksheet for Vendor'!$D30)</f>
        <v/>
      </c>
      <c r="G30" s="180" t="str">
        <f t="shared" si="0"/>
        <v/>
      </c>
      <c r="H30" s="180"/>
      <c r="I30" s="180"/>
      <c r="J30" s="180" t="str">
        <f>IF(ISBLANK('External Worksheet for Vendor'!$E30),"",'External Worksheet for Vendor'!$E30)</f>
        <v/>
      </c>
      <c r="K30" s="180" t="str">
        <f>IF(ISBLANK('External Worksheet for Vendor'!$F30),"",'External Worksheet for Vendor'!$F30)</f>
        <v/>
      </c>
      <c r="L30" s="180" t="str">
        <f>IF(ISBLANK('External Worksheet for Vendor'!$G30),"",'External Worksheet for Vendor'!$G30)</f>
        <v/>
      </c>
      <c r="M30" s="180" t="str">
        <f>IF(ISBLANK('External Worksheet for Vendor'!$H30),"",'External Worksheet for Vendor'!$H30)</f>
        <v/>
      </c>
      <c r="N30" s="180" t="str">
        <f>IF(ISBLANK('External Worksheet for Vendor'!$I30),"",'External Worksheet for Vendor'!$I30)</f>
        <v/>
      </c>
      <c r="O30" s="180" t="str">
        <f>IF(ISBLANK('External Worksheet for Vendor'!$J30),"",'External Worksheet for Vendor'!$J30)</f>
        <v/>
      </c>
      <c r="P30" s="180" t="str">
        <f>IF(ISBLANK('External Worksheet for Vendor'!$K30),"",'External Worksheet for Vendor'!$K30)</f>
        <v/>
      </c>
      <c r="Q30" s="180" t="str">
        <f>IF(ISBLANK('External Worksheet for Vendor'!$L30),"",'External Worksheet for Vendor'!$L30)</f>
        <v/>
      </c>
      <c r="R30" s="180" t="str">
        <f>IF(ISBLANK('External Worksheet for Vendor'!$M30),"",'External Worksheet for Vendor'!$M30)</f>
        <v/>
      </c>
      <c r="S30" s="180" t="str">
        <f>IF(ISBLANK('External Worksheet for Vendor'!$N30),"",'External Worksheet for Vendor'!$N30)</f>
        <v/>
      </c>
      <c r="T30" s="180" t="str">
        <f>IF(ISBLANK('External Worksheet for Vendor'!$O30),"",'External Worksheet for Vendor'!$O30)</f>
        <v/>
      </c>
      <c r="U30" s="180" t="str">
        <f>IF(ISBLANK('External Worksheet for Vendor'!$P30),"",'External Worksheet for Vendor'!$P30)</f>
        <v/>
      </c>
      <c r="V30" s="180" t="str">
        <f>IF(ISBLANK('External Worksheet for Vendor'!$Q30),"",'External Worksheet for Vendor'!$Q30)</f>
        <v/>
      </c>
      <c r="W30" s="180" t="str">
        <f>IF(ISBLANK('External Worksheet for Vendor'!$R30),"",'External Worksheet for Vendor'!$R30)</f>
        <v/>
      </c>
      <c r="X30" s="180" t="str">
        <f>IF(ISBLANK('External Worksheet for Vendor'!$S30),"",'External Worksheet for Vendor'!$S30)</f>
        <v/>
      </c>
      <c r="Y30" s="180" t="str">
        <f>IF(ISBLANK('External Worksheet for Vendor'!$T30),"",'External Worksheet for Vendor'!$T30)</f>
        <v/>
      </c>
      <c r="Z30" s="180"/>
      <c r="AA30" s="180"/>
      <c r="AB30" s="180" t="str">
        <f>IF(ISBLANK('External Worksheet for Vendor'!$X30),"",'External Worksheet for Vendor'!$X30)</f>
        <v/>
      </c>
      <c r="AC30" s="180" t="str">
        <f>IF(ISBLANK('External Worksheet for Vendor'!$U30),"",'External Worksheet for Vendor'!$U30)</f>
        <v/>
      </c>
      <c r="AD30" s="180" t="str">
        <f>IF(ISBLANK('External Worksheet for Vendor'!$V30),"",'External Worksheet for Vendor'!$V30)</f>
        <v/>
      </c>
      <c r="AE30" s="180" t="str">
        <f>IF(ISBLANK('External Worksheet for Vendor'!$W30),"",'External Worksheet for Vendor'!$W30)</f>
        <v/>
      </c>
      <c r="AF30" s="181"/>
      <c r="AG30" s="182" t="str">
        <f>IF(ISNUMBER(SEARCH("YES",'External Worksheet for Vendor'!$Y30)),"N30","")</f>
        <v/>
      </c>
      <c r="AH30" s="178" t="str">
        <f t="shared" si="1"/>
        <v/>
      </c>
    </row>
    <row r="31" spans="1:34" ht="15" customHeight="1" x14ac:dyDescent="0.25">
      <c r="A31" s="184"/>
      <c r="B31" s="184"/>
      <c r="C31" s="180" t="str">
        <f>IF(ISBLANK('External Worksheet for Vendor'!$A31),"",'External Worksheet for Vendor'!$A31)</f>
        <v/>
      </c>
      <c r="D31" s="180" t="str">
        <f>IF(ISBLANK('External Worksheet for Vendor'!$B31),"",'External Worksheet for Vendor'!$B31)</f>
        <v/>
      </c>
      <c r="E31" s="180" t="str">
        <f>IF(ISBLANK('External Worksheet for Vendor'!$C31),"",'External Worksheet for Vendor'!$C31)</f>
        <v/>
      </c>
      <c r="F31" s="180" t="str">
        <f>IF(ISBLANK('External Worksheet for Vendor'!$D31),"",'External Worksheet for Vendor'!$D31)</f>
        <v/>
      </c>
      <c r="G31" s="180" t="str">
        <f t="shared" si="0"/>
        <v/>
      </c>
      <c r="H31" s="184"/>
      <c r="I31" s="184"/>
      <c r="J31" s="180" t="str">
        <f>IF(ISBLANK('External Worksheet for Vendor'!$E31),"",'External Worksheet for Vendor'!$E31)</f>
        <v/>
      </c>
      <c r="K31" s="180" t="str">
        <f>IF(ISBLANK('External Worksheet for Vendor'!$F31),"",'External Worksheet for Vendor'!$F31)</f>
        <v/>
      </c>
      <c r="L31" s="180" t="str">
        <f>IF(ISBLANK('External Worksheet for Vendor'!$G31),"",'External Worksheet for Vendor'!$G31)</f>
        <v/>
      </c>
      <c r="M31" s="180" t="str">
        <f>IF(ISBLANK('External Worksheet for Vendor'!$H31),"",'External Worksheet for Vendor'!$H31)</f>
        <v/>
      </c>
      <c r="N31" s="180" t="str">
        <f>IF(ISBLANK('External Worksheet for Vendor'!$I31),"",'External Worksheet for Vendor'!$I31)</f>
        <v/>
      </c>
      <c r="O31" s="180" t="str">
        <f>IF(ISBLANK('External Worksheet for Vendor'!$J31),"",'External Worksheet for Vendor'!$J31)</f>
        <v/>
      </c>
      <c r="P31" s="180" t="str">
        <f>IF(ISBLANK('External Worksheet for Vendor'!$K31),"",'External Worksheet for Vendor'!$K31)</f>
        <v/>
      </c>
      <c r="Q31" s="180" t="str">
        <f>IF(ISBLANK('External Worksheet for Vendor'!$L31),"",'External Worksheet for Vendor'!$L31)</f>
        <v/>
      </c>
      <c r="R31" s="180" t="str">
        <f>IF(ISBLANK('External Worksheet for Vendor'!$M31),"",'External Worksheet for Vendor'!$M31)</f>
        <v/>
      </c>
      <c r="S31" s="180" t="str">
        <f>IF(ISBLANK('External Worksheet for Vendor'!$N31),"",'External Worksheet for Vendor'!$N31)</f>
        <v/>
      </c>
      <c r="T31" s="180" t="str">
        <f>IF(ISBLANK('External Worksheet for Vendor'!$O31),"",'External Worksheet for Vendor'!$O31)</f>
        <v/>
      </c>
      <c r="U31" s="180" t="str">
        <f>IF(ISBLANK('External Worksheet for Vendor'!$P31),"",'External Worksheet for Vendor'!$P31)</f>
        <v/>
      </c>
      <c r="V31" s="180" t="str">
        <f>IF(ISBLANK('External Worksheet for Vendor'!$Q31),"",'External Worksheet for Vendor'!$Q31)</f>
        <v/>
      </c>
      <c r="W31" s="180" t="str">
        <f>IF(ISBLANK('External Worksheet for Vendor'!$R31),"",'External Worksheet for Vendor'!$R31)</f>
        <v/>
      </c>
      <c r="X31" s="180" t="str">
        <f>IF(ISBLANK('External Worksheet for Vendor'!$S31),"",'External Worksheet for Vendor'!$S31)</f>
        <v/>
      </c>
      <c r="Y31" s="180" t="str">
        <f>IF(ISBLANK('External Worksheet for Vendor'!$T31),"",'External Worksheet for Vendor'!$T31)</f>
        <v/>
      </c>
      <c r="Z31" s="184"/>
      <c r="AA31" s="184"/>
      <c r="AB31" s="180" t="str">
        <f>IF(ISBLANK('External Worksheet for Vendor'!$X31),"",'External Worksheet for Vendor'!$X31)</f>
        <v/>
      </c>
      <c r="AC31" s="180" t="str">
        <f>IF(ISBLANK('External Worksheet for Vendor'!$U31),"",'External Worksheet for Vendor'!$U31)</f>
        <v/>
      </c>
      <c r="AD31" s="180" t="str">
        <f>IF(ISBLANK('External Worksheet for Vendor'!$V31),"",'External Worksheet for Vendor'!$V31)</f>
        <v/>
      </c>
      <c r="AE31" s="180" t="str">
        <f>IF(ISBLANK('External Worksheet for Vendor'!$W31),"",'External Worksheet for Vendor'!$W31)</f>
        <v/>
      </c>
      <c r="AF31" s="185"/>
      <c r="AG31" s="182" t="str">
        <f>IF(ISNUMBER(SEARCH("YES",'External Worksheet for Vendor'!$Y31)),"N30","")</f>
        <v/>
      </c>
      <c r="AH31" s="178" t="str">
        <f t="shared" si="1"/>
        <v/>
      </c>
    </row>
    <row r="32" spans="1:34" ht="15" customHeight="1" x14ac:dyDescent="0.25">
      <c r="A32" s="184"/>
      <c r="B32" s="184"/>
      <c r="C32" s="180" t="str">
        <f>IF(ISBLANK('External Worksheet for Vendor'!$A32),"",'External Worksheet for Vendor'!$A32)</f>
        <v/>
      </c>
      <c r="D32" s="180" t="str">
        <f>IF(ISBLANK('External Worksheet for Vendor'!$B32),"",'External Worksheet for Vendor'!$B32)</f>
        <v/>
      </c>
      <c r="E32" s="180" t="str">
        <f>IF(ISBLANK('External Worksheet for Vendor'!$C32),"",'External Worksheet for Vendor'!$C32)</f>
        <v/>
      </c>
      <c r="F32" s="180" t="str">
        <f>IF(ISBLANK('External Worksheet for Vendor'!$D32),"",'External Worksheet for Vendor'!$D32)</f>
        <v/>
      </c>
      <c r="G32" s="180" t="str">
        <f t="shared" si="0"/>
        <v/>
      </c>
      <c r="H32" s="184"/>
      <c r="I32" s="184"/>
      <c r="J32" s="180" t="str">
        <f>IF(ISBLANK('External Worksheet for Vendor'!$E32),"",'External Worksheet for Vendor'!$E32)</f>
        <v/>
      </c>
      <c r="K32" s="180" t="str">
        <f>IF(ISBLANK('External Worksheet for Vendor'!$F32),"",'External Worksheet for Vendor'!$F32)</f>
        <v/>
      </c>
      <c r="L32" s="180" t="str">
        <f>IF(ISBLANK('External Worksheet for Vendor'!$G32),"",'External Worksheet for Vendor'!$G32)</f>
        <v/>
      </c>
      <c r="M32" s="180" t="str">
        <f>IF(ISBLANK('External Worksheet for Vendor'!$H32),"",'External Worksheet for Vendor'!$H32)</f>
        <v/>
      </c>
      <c r="N32" s="180" t="str">
        <f>IF(ISBLANK('External Worksheet for Vendor'!$I32),"",'External Worksheet for Vendor'!$I32)</f>
        <v/>
      </c>
      <c r="O32" s="180" t="str">
        <f>IF(ISBLANK('External Worksheet for Vendor'!$J32),"",'External Worksheet for Vendor'!$J32)</f>
        <v/>
      </c>
      <c r="P32" s="180" t="str">
        <f>IF(ISBLANK('External Worksheet for Vendor'!$K32),"",'External Worksheet for Vendor'!$K32)</f>
        <v/>
      </c>
      <c r="Q32" s="180" t="str">
        <f>IF(ISBLANK('External Worksheet for Vendor'!$L32),"",'External Worksheet for Vendor'!$L32)</f>
        <v/>
      </c>
      <c r="R32" s="180" t="str">
        <f>IF(ISBLANK('External Worksheet for Vendor'!$M32),"",'External Worksheet for Vendor'!$M32)</f>
        <v/>
      </c>
      <c r="S32" s="180" t="str">
        <f>IF(ISBLANK('External Worksheet for Vendor'!$N32),"",'External Worksheet for Vendor'!$N32)</f>
        <v/>
      </c>
      <c r="T32" s="180" t="str">
        <f>IF(ISBLANK('External Worksheet for Vendor'!$O32),"",'External Worksheet for Vendor'!$O32)</f>
        <v/>
      </c>
      <c r="U32" s="180" t="str">
        <f>IF(ISBLANK('External Worksheet for Vendor'!$P32),"",'External Worksheet for Vendor'!$P32)</f>
        <v/>
      </c>
      <c r="V32" s="180" t="str">
        <f>IF(ISBLANK('External Worksheet for Vendor'!$Q32),"",'External Worksheet for Vendor'!$Q32)</f>
        <v/>
      </c>
      <c r="W32" s="180" t="str">
        <f>IF(ISBLANK('External Worksheet for Vendor'!$R32),"",'External Worksheet for Vendor'!$R32)</f>
        <v/>
      </c>
      <c r="X32" s="180" t="str">
        <f>IF(ISBLANK('External Worksheet for Vendor'!$S32),"",'External Worksheet for Vendor'!$S32)</f>
        <v/>
      </c>
      <c r="Y32" s="180" t="str">
        <f>IF(ISBLANK('External Worksheet for Vendor'!$T32),"",'External Worksheet for Vendor'!$T32)</f>
        <v/>
      </c>
      <c r="Z32" s="184"/>
      <c r="AA32" s="184"/>
      <c r="AB32" s="180" t="str">
        <f>IF(ISBLANK('External Worksheet for Vendor'!$X32),"",'External Worksheet for Vendor'!$X32)</f>
        <v/>
      </c>
      <c r="AC32" s="180" t="str">
        <f>IF(ISBLANK('External Worksheet for Vendor'!$U32),"",'External Worksheet for Vendor'!$U32)</f>
        <v/>
      </c>
      <c r="AD32" s="180" t="str">
        <f>IF(ISBLANK('External Worksheet for Vendor'!$V32),"",'External Worksheet for Vendor'!$V32)</f>
        <v/>
      </c>
      <c r="AE32" s="180" t="str">
        <f>IF(ISBLANK('External Worksheet for Vendor'!$W32),"",'External Worksheet for Vendor'!$W32)</f>
        <v/>
      </c>
      <c r="AF32" s="185"/>
      <c r="AG32" s="182" t="str">
        <f>IF(ISNUMBER(SEARCH("YES",'External Worksheet for Vendor'!$Y32)),"N30","")</f>
        <v/>
      </c>
      <c r="AH32" s="178" t="str">
        <f t="shared" si="1"/>
        <v/>
      </c>
    </row>
    <row r="33" spans="1:34" ht="15" customHeight="1" x14ac:dyDescent="0.25">
      <c r="A33" s="184"/>
      <c r="B33" s="184"/>
      <c r="C33" s="180" t="str">
        <f>IF(ISBLANK('External Worksheet for Vendor'!$A33),"",'External Worksheet for Vendor'!$A33)</f>
        <v/>
      </c>
      <c r="D33" s="180" t="str">
        <f>IF(ISBLANK('External Worksheet for Vendor'!$B33),"",'External Worksheet for Vendor'!$B33)</f>
        <v/>
      </c>
      <c r="E33" s="180" t="str">
        <f>IF(ISBLANK('External Worksheet for Vendor'!$C33),"",'External Worksheet for Vendor'!$C33)</f>
        <v/>
      </c>
      <c r="F33" s="180" t="str">
        <f>IF(ISBLANK('External Worksheet for Vendor'!$D33),"",'External Worksheet for Vendor'!$D33)</f>
        <v/>
      </c>
      <c r="G33" s="180" t="str">
        <f t="shared" si="0"/>
        <v/>
      </c>
      <c r="H33" s="184"/>
      <c r="I33" s="184"/>
      <c r="J33" s="180" t="str">
        <f>IF(ISBLANK('External Worksheet for Vendor'!$E33),"",'External Worksheet for Vendor'!$E33)</f>
        <v/>
      </c>
      <c r="K33" s="180" t="str">
        <f>IF(ISBLANK('External Worksheet for Vendor'!$F33),"",'External Worksheet for Vendor'!$F33)</f>
        <v/>
      </c>
      <c r="L33" s="180" t="str">
        <f>IF(ISBLANK('External Worksheet for Vendor'!$G33),"",'External Worksheet for Vendor'!$G33)</f>
        <v/>
      </c>
      <c r="M33" s="180" t="str">
        <f>IF(ISBLANK('External Worksheet for Vendor'!$H33),"",'External Worksheet for Vendor'!$H33)</f>
        <v/>
      </c>
      <c r="N33" s="180" t="str">
        <f>IF(ISBLANK('External Worksheet for Vendor'!$I33),"",'External Worksheet for Vendor'!$I33)</f>
        <v/>
      </c>
      <c r="O33" s="180" t="str">
        <f>IF(ISBLANK('External Worksheet for Vendor'!$J33),"",'External Worksheet for Vendor'!$J33)</f>
        <v/>
      </c>
      <c r="P33" s="180" t="str">
        <f>IF(ISBLANK('External Worksheet for Vendor'!$K33),"",'External Worksheet for Vendor'!$K33)</f>
        <v/>
      </c>
      <c r="Q33" s="180" t="str">
        <f>IF(ISBLANK('External Worksheet for Vendor'!$L33),"",'External Worksheet for Vendor'!$L33)</f>
        <v/>
      </c>
      <c r="R33" s="180" t="str">
        <f>IF(ISBLANK('External Worksheet for Vendor'!$M33),"",'External Worksheet for Vendor'!$M33)</f>
        <v/>
      </c>
      <c r="S33" s="180" t="str">
        <f>IF(ISBLANK('External Worksheet for Vendor'!$N33),"",'External Worksheet for Vendor'!$N33)</f>
        <v/>
      </c>
      <c r="T33" s="180" t="str">
        <f>IF(ISBLANK('External Worksheet for Vendor'!$O33),"",'External Worksheet for Vendor'!$O33)</f>
        <v/>
      </c>
      <c r="U33" s="180" t="str">
        <f>IF(ISBLANK('External Worksheet for Vendor'!$P33),"",'External Worksheet for Vendor'!$P33)</f>
        <v/>
      </c>
      <c r="V33" s="180" t="str">
        <f>IF(ISBLANK('External Worksheet for Vendor'!$Q33),"",'External Worksheet for Vendor'!$Q33)</f>
        <v/>
      </c>
      <c r="W33" s="180" t="str">
        <f>IF(ISBLANK('External Worksheet for Vendor'!$R33),"",'External Worksheet for Vendor'!$R33)</f>
        <v/>
      </c>
      <c r="X33" s="180" t="str">
        <f>IF(ISBLANK('External Worksheet for Vendor'!$S33),"",'External Worksheet for Vendor'!$S33)</f>
        <v/>
      </c>
      <c r="Y33" s="180" t="str">
        <f>IF(ISBLANK('External Worksheet for Vendor'!$T33),"",'External Worksheet for Vendor'!$T33)</f>
        <v/>
      </c>
      <c r="Z33" s="184"/>
      <c r="AA33" s="184"/>
      <c r="AB33" s="180" t="str">
        <f>IF(ISBLANK('External Worksheet for Vendor'!$X33),"",'External Worksheet for Vendor'!$X33)</f>
        <v/>
      </c>
      <c r="AC33" s="180" t="str">
        <f>IF(ISBLANK('External Worksheet for Vendor'!$U33),"",'External Worksheet for Vendor'!$U33)</f>
        <v/>
      </c>
      <c r="AD33" s="180" t="str">
        <f>IF(ISBLANK('External Worksheet for Vendor'!$V33),"",'External Worksheet for Vendor'!$V33)</f>
        <v/>
      </c>
      <c r="AE33" s="180" t="str">
        <f>IF(ISBLANK('External Worksheet for Vendor'!$W33),"",'External Worksheet for Vendor'!$W33)</f>
        <v/>
      </c>
      <c r="AF33" s="185"/>
      <c r="AG33" s="182" t="str">
        <f>IF(ISNUMBER(SEARCH("YES",'External Worksheet for Vendor'!$Y33)),"N30","")</f>
        <v/>
      </c>
      <c r="AH33" s="178" t="str">
        <f t="shared" si="1"/>
        <v/>
      </c>
    </row>
    <row r="34" spans="1:34" ht="15" customHeight="1" x14ac:dyDescent="0.25">
      <c r="A34" s="184"/>
      <c r="B34" s="184"/>
      <c r="C34" s="180" t="str">
        <f>IF(ISBLANK('External Worksheet for Vendor'!$A34),"",'External Worksheet for Vendor'!$A34)</f>
        <v/>
      </c>
      <c r="D34" s="180" t="str">
        <f>IF(ISBLANK('External Worksheet for Vendor'!$B34),"",'External Worksheet for Vendor'!$B34)</f>
        <v/>
      </c>
      <c r="E34" s="180" t="str">
        <f>IF(ISBLANK('External Worksheet for Vendor'!$C34),"",'External Worksheet for Vendor'!$C34)</f>
        <v/>
      </c>
      <c r="F34" s="180" t="str">
        <f>IF(ISBLANK('External Worksheet for Vendor'!$D34),"",'External Worksheet for Vendor'!$D34)</f>
        <v/>
      </c>
      <c r="G34" s="180" t="str">
        <f t="shared" si="0"/>
        <v/>
      </c>
      <c r="H34" s="184"/>
      <c r="I34" s="184"/>
      <c r="J34" s="180" t="str">
        <f>IF(ISBLANK('External Worksheet for Vendor'!$E34),"",'External Worksheet for Vendor'!$E34)</f>
        <v/>
      </c>
      <c r="K34" s="180" t="str">
        <f>IF(ISBLANK('External Worksheet for Vendor'!$F34),"",'External Worksheet for Vendor'!$F34)</f>
        <v/>
      </c>
      <c r="L34" s="180" t="str">
        <f>IF(ISBLANK('External Worksheet for Vendor'!$G34),"",'External Worksheet for Vendor'!$G34)</f>
        <v/>
      </c>
      <c r="M34" s="180" t="str">
        <f>IF(ISBLANK('External Worksheet for Vendor'!$H34),"",'External Worksheet for Vendor'!$H34)</f>
        <v/>
      </c>
      <c r="N34" s="180" t="str">
        <f>IF(ISBLANK('External Worksheet for Vendor'!$I34),"",'External Worksheet for Vendor'!$I34)</f>
        <v/>
      </c>
      <c r="O34" s="180" t="str">
        <f>IF(ISBLANK('External Worksheet for Vendor'!$J34),"",'External Worksheet for Vendor'!$J34)</f>
        <v/>
      </c>
      <c r="P34" s="180" t="str">
        <f>IF(ISBLANK('External Worksheet for Vendor'!$K34),"",'External Worksheet for Vendor'!$K34)</f>
        <v/>
      </c>
      <c r="Q34" s="180" t="str">
        <f>IF(ISBLANK('External Worksheet for Vendor'!$L34),"",'External Worksheet for Vendor'!$L34)</f>
        <v/>
      </c>
      <c r="R34" s="180" t="str">
        <f>IF(ISBLANK('External Worksheet for Vendor'!$M34),"",'External Worksheet for Vendor'!$M34)</f>
        <v/>
      </c>
      <c r="S34" s="180" t="str">
        <f>IF(ISBLANK('External Worksheet for Vendor'!$N34),"",'External Worksheet for Vendor'!$N34)</f>
        <v/>
      </c>
      <c r="T34" s="180" t="str">
        <f>IF(ISBLANK('External Worksheet for Vendor'!$O34),"",'External Worksheet for Vendor'!$O34)</f>
        <v/>
      </c>
      <c r="U34" s="180" t="str">
        <f>IF(ISBLANK('External Worksheet for Vendor'!$P34),"",'External Worksheet for Vendor'!$P34)</f>
        <v/>
      </c>
      <c r="V34" s="180" t="str">
        <f>IF(ISBLANK('External Worksheet for Vendor'!$Q34),"",'External Worksheet for Vendor'!$Q34)</f>
        <v/>
      </c>
      <c r="W34" s="180" t="str">
        <f>IF(ISBLANK('External Worksheet for Vendor'!$R34),"",'External Worksheet for Vendor'!$R34)</f>
        <v/>
      </c>
      <c r="X34" s="180" t="str">
        <f>IF(ISBLANK('External Worksheet for Vendor'!$S34),"",'External Worksheet for Vendor'!$S34)</f>
        <v/>
      </c>
      <c r="Y34" s="180" t="str">
        <f>IF(ISBLANK('External Worksheet for Vendor'!$T34),"",'External Worksheet for Vendor'!$T34)</f>
        <v/>
      </c>
      <c r="Z34" s="184"/>
      <c r="AA34" s="184"/>
      <c r="AB34" s="180" t="str">
        <f>IF(ISBLANK('External Worksheet for Vendor'!$X34),"",'External Worksheet for Vendor'!$X34)</f>
        <v/>
      </c>
      <c r="AC34" s="180" t="str">
        <f>IF(ISBLANK('External Worksheet for Vendor'!$U34),"",'External Worksheet for Vendor'!$U34)</f>
        <v/>
      </c>
      <c r="AD34" s="180" t="str">
        <f>IF(ISBLANK('External Worksheet for Vendor'!$V34),"",'External Worksheet for Vendor'!$V34)</f>
        <v/>
      </c>
      <c r="AE34" s="180" t="str">
        <f>IF(ISBLANK('External Worksheet for Vendor'!$W34),"",'External Worksheet for Vendor'!$W34)</f>
        <v/>
      </c>
      <c r="AF34" s="185"/>
      <c r="AG34" s="182" t="str">
        <f>IF(ISNUMBER(SEARCH("YES",'External Worksheet for Vendor'!$Y34)),"N30","")</f>
        <v/>
      </c>
      <c r="AH34" s="178" t="str">
        <f t="shared" si="1"/>
        <v/>
      </c>
    </row>
  </sheetData>
  <sheetProtection algorithmName="SHA-512" hashValue="zOVvxi34GOYyeA3hvHg6rr/MZXYq48nAlA05dcB6yzeuHd1dqjuIMoey26UJqqdwjVz2RH2LagcbKWCLeWCk/A==" saltValue="hDbTm4WxPF5SrqVCyD0BUA==" spinCount="100000" sheet="1" objects="1" scenarios="1"/>
  <mergeCells count="2">
    <mergeCell ref="C1:AH1"/>
    <mergeCell ref="A1:B1"/>
  </mergeCells>
  <phoneticPr fontId="4" type="noConversion"/>
  <pageMargins left="0.23622047244094491" right="0.23622047244094491" top="0.74803149606299213" bottom="0.74803149606299213" header="0.31496062992125984" footer="0.31496062992125984"/>
  <pageSetup scale="18" orientation="landscape" horizontalDpi="1200" verticalDpi="1200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04B5DF3-97EE-40A8-95C6-28E44F95EEC2}">
          <x14:formula1>
            <xm:f>'Reference Value'!$A$2:$A$8</xm:f>
          </x14:formula1>
          <xm:sqref>B5:B25</xm:sqref>
        </x14:dataValidation>
        <x14:dataValidation type="list" allowBlank="1" showInputMessage="1" showErrorMessage="1" xr:uid="{E960E4F0-BBE4-40FA-B5FB-C2112485A729}">
          <x14:formula1>
            <xm:f>'Reference Value'!$G$2:$G$3</xm:f>
          </x14:formula1>
          <xm:sqref>Z5:AA25</xm:sqref>
        </x14:dataValidation>
        <x14:dataValidation type="list" allowBlank="1" showInputMessage="1" showErrorMessage="1" xr:uid="{1394B696-C275-49CD-97D1-D800D561F441}">
          <x14:formula1>
            <xm:f>'Reference Value'!$C$2:$C$13</xm:f>
          </x14:formula1>
          <xm:sqref>AG5:AG34</xm:sqref>
        </x14:dataValidation>
        <x14:dataValidation type="list" allowBlank="1" showInputMessage="1" showErrorMessage="1" xr:uid="{F951EDC7-EA11-450C-885A-8DEA9F1400CA}">
          <x14:formula1>
            <xm:f>'Reference Value'!$W$2:$W$212</xm:f>
          </x14:formula1>
          <xm:sqref>AH5:AH1048576</xm:sqref>
        </x14:dataValidation>
        <x14:dataValidation type="list" allowBlank="1" showInputMessage="1" showErrorMessage="1" xr:uid="{11E74AEC-9E6D-4C58-9BA4-D1E74AD79788}">
          <x14:formula1>
            <xm:f>'Reference Value'!$S$2:$S$252</xm:f>
          </x14:formula1>
          <xm:sqref>T5:T1048576 V5:V1048576 Q5:R1048576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9BD8C-D910-4C06-9869-EB8C3F39EEEE}">
  <sheetPr codeName="Sheet4">
    <tabColor theme="9" tint="0.39997558519241921"/>
    <pageSetUpPr fitToPage="1"/>
  </sheetPr>
  <dimension ref="A1:M34"/>
  <sheetViews>
    <sheetView zoomScale="115" zoomScaleNormal="115" workbookViewId="0">
      <selection activeCell="E17" sqref="E17"/>
    </sheetView>
  </sheetViews>
  <sheetFormatPr defaultColWidth="8.7109375" defaultRowHeight="15" customHeight="1" x14ac:dyDescent="0.25"/>
  <cols>
    <col min="1" max="1" width="13.42578125" style="188" customWidth="1"/>
    <col min="2" max="2" width="17.42578125" style="188" customWidth="1"/>
    <col min="3" max="5" width="13.42578125" style="188" customWidth="1"/>
    <col min="6" max="6" width="23.42578125" style="188" customWidth="1"/>
    <col min="7" max="9" width="13.42578125" style="188" customWidth="1"/>
    <col min="10" max="10" width="14.28515625" style="188" customWidth="1"/>
    <col min="11" max="11" width="30.5703125" style="188" customWidth="1"/>
    <col min="12" max="16384" width="8.7109375" style="149"/>
  </cols>
  <sheetData>
    <row r="1" spans="1:13" ht="45.6" customHeight="1" thickBot="1" x14ac:dyDescent="0.3">
      <c r="A1" s="235" t="s">
        <v>1218</v>
      </c>
      <c r="B1" s="236"/>
      <c r="C1" s="237" t="s">
        <v>1</v>
      </c>
      <c r="D1" s="238"/>
      <c r="E1" s="238"/>
      <c r="F1" s="238"/>
      <c r="G1" s="238"/>
      <c r="H1" s="238"/>
      <c r="I1" s="238"/>
      <c r="J1" s="238"/>
      <c r="K1" s="239"/>
    </row>
    <row r="2" spans="1:13" s="186" customFormat="1" ht="51" x14ac:dyDescent="0.25">
      <c r="A2" s="114" t="s">
        <v>1216</v>
      </c>
      <c r="B2" s="154" t="s">
        <v>26</v>
      </c>
      <c r="C2" s="154" t="s">
        <v>123</v>
      </c>
      <c r="D2" s="154" t="s">
        <v>1221</v>
      </c>
      <c r="E2" s="154" t="s">
        <v>29</v>
      </c>
      <c r="F2" s="155" t="s">
        <v>94</v>
      </c>
      <c r="G2" s="154" t="s">
        <v>30</v>
      </c>
      <c r="H2" s="154" t="s">
        <v>31</v>
      </c>
      <c r="I2" s="154" t="s">
        <v>32</v>
      </c>
      <c r="J2" s="154" t="s">
        <v>124</v>
      </c>
      <c r="K2" s="156" t="s">
        <v>125</v>
      </c>
    </row>
    <row r="3" spans="1:13" ht="85.5" customHeight="1" x14ac:dyDescent="0.25">
      <c r="A3" s="157" t="s">
        <v>103</v>
      </c>
      <c r="B3" s="137" t="s">
        <v>1228</v>
      </c>
      <c r="C3" s="158"/>
      <c r="D3" s="158"/>
      <c r="E3" s="158"/>
      <c r="F3" s="134" t="s">
        <v>126</v>
      </c>
      <c r="G3" s="158"/>
      <c r="H3" s="158"/>
      <c r="I3" s="158"/>
      <c r="J3" s="158"/>
      <c r="K3" s="159" t="s">
        <v>127</v>
      </c>
    </row>
    <row r="4" spans="1:13" s="187" customFormat="1" ht="15" customHeight="1" thickBot="1" x14ac:dyDescent="0.3">
      <c r="A4" s="160" t="s">
        <v>128</v>
      </c>
      <c r="B4" s="144" t="s">
        <v>82</v>
      </c>
      <c r="C4" s="144" t="s">
        <v>121</v>
      </c>
      <c r="D4" s="144" t="s">
        <v>129</v>
      </c>
      <c r="E4" s="144" t="s">
        <v>85</v>
      </c>
      <c r="F4" s="144" t="s">
        <v>116</v>
      </c>
      <c r="G4" s="124">
        <v>12345678</v>
      </c>
      <c r="H4" s="124">
        <v>12345678</v>
      </c>
      <c r="I4" s="124">
        <v>12345678</v>
      </c>
      <c r="J4" s="124" t="s">
        <v>77</v>
      </c>
      <c r="K4" s="161" t="s">
        <v>119</v>
      </c>
    </row>
    <row r="5" spans="1:13" ht="15" customHeight="1" x14ac:dyDescent="0.25">
      <c r="B5" s="180" t="str">
        <f>IF('External Contact Person'!$A5="Mr.","0001",IF('External Contact Person'!$A5="Mrs.","0002",IF('External Contact Person'!$A5="Dr.","0005",IF('External Contact Person'!$A5="Prof.","0006",IF('External Contact Person'!$A5="Ms.","0007","")))))</f>
        <v/>
      </c>
      <c r="C5" s="180" t="str">
        <f>IF(ISBLANK('External Contact Person'!$B5),"",'External Contact Person'!$B5)</f>
        <v/>
      </c>
      <c r="D5" s="180" t="str">
        <f>IF(ISBLANK('External Contact Person'!$C5),"",'External Contact Person'!$C5)</f>
        <v/>
      </c>
      <c r="E5" s="180" t="str">
        <f>IF(ISBLANK('External Contact Person'!$D5),"",'External Contact Person'!$D5)</f>
        <v/>
      </c>
      <c r="F5" s="180" t="str">
        <f>IF(ISBLANK($A5),"","EN")</f>
        <v/>
      </c>
      <c r="G5" s="180" t="str">
        <f>IF(ISBLANK('External Contact Person'!$E5),"",'External Contact Person'!$E5)</f>
        <v/>
      </c>
      <c r="H5" s="180" t="str">
        <f>IF(ISBLANK('External Contact Person'!$F5),"",'External Contact Person'!$F5)</f>
        <v/>
      </c>
      <c r="I5" s="180" t="str">
        <f>IF(ISBLANK('External Contact Person'!$G5),"",'External Contact Person'!$G5)</f>
        <v/>
      </c>
      <c r="J5" s="180" t="str">
        <f>IF(ISBLANK('External Contact Person'!$H5),"",'External Contact Person'!$H5)</f>
        <v/>
      </c>
      <c r="K5" s="189" t="str">
        <f>IF(ISBLANK($A5),"","X")</f>
        <v/>
      </c>
      <c r="M5" s="149" t="str">
        <f>IF('External Contact Person'!$A5="Mr.","0001",IF('External Contact Person'!$A5="Mrs.","0002",IF('External Contact Person'!$A5="Dr.","0005",IF('External Contact Person'!$A5="Prof.","0006",IF('External Contact Person'!$A5="Ms.","0007","")))))</f>
        <v/>
      </c>
    </row>
    <row r="6" spans="1:13" ht="15" customHeight="1" x14ac:dyDescent="0.25">
      <c r="B6" s="180" t="str">
        <f>IF('External Contact Person'!$A6="Mr.","0001",IF('External Contact Person'!$A6="Mrs.","0002",IF('External Contact Person'!$A6="Dr.","0005",IF('External Contact Person'!$A6="Prof.","0006",IF('External Contact Person'!$A6="Ms.","0007","")))))</f>
        <v/>
      </c>
      <c r="C6" s="180" t="str">
        <f>IF(ISBLANK('External Contact Person'!$B6),"",'External Contact Person'!$B6)</f>
        <v/>
      </c>
      <c r="D6" s="180" t="str">
        <f>IF(ISBLANK('External Contact Person'!$C6),"",'External Contact Person'!$C6)</f>
        <v/>
      </c>
      <c r="E6" s="180" t="str">
        <f>IF(ISBLANK('External Contact Person'!$D6),"",'External Contact Person'!$D6)</f>
        <v/>
      </c>
      <c r="F6" s="180" t="str">
        <f t="shared" ref="F6:F34" si="0">IF(ISBLANK($A6),"","EN")</f>
        <v/>
      </c>
      <c r="G6" s="180" t="str">
        <f>IF(ISBLANK('External Contact Person'!$E6),"",'External Contact Person'!$E6)</f>
        <v/>
      </c>
      <c r="H6" s="180" t="str">
        <f>IF(ISBLANK('External Contact Person'!$F6),"",'External Contact Person'!$F6)</f>
        <v/>
      </c>
      <c r="I6" s="180" t="str">
        <f>IF(ISBLANK('External Contact Person'!$G6),"",'External Contact Person'!$G6)</f>
        <v/>
      </c>
      <c r="J6" s="180" t="str">
        <f>IF(ISBLANK('External Contact Person'!$H6),"",'External Contact Person'!$H6)</f>
        <v/>
      </c>
      <c r="K6" s="189" t="str">
        <f t="shared" ref="K6:K34" si="1">IF(ISBLANK($A6),"","X")</f>
        <v/>
      </c>
    </row>
    <row r="7" spans="1:13" ht="15" customHeight="1" x14ac:dyDescent="0.25">
      <c r="B7" s="180" t="str">
        <f>IF('External Contact Person'!$A7="Mr.","0001",IF('External Contact Person'!$A7="Mrs.","0002",IF('External Contact Person'!$A7="Dr.","0005",IF('External Contact Person'!$A7="Prof.","0006",IF('External Contact Person'!$A7="Ms.","0007","")))))</f>
        <v/>
      </c>
      <c r="C7" s="180" t="str">
        <f>IF(ISBLANK('External Contact Person'!$B7),"",'External Contact Person'!$B7)</f>
        <v/>
      </c>
      <c r="D7" s="180" t="str">
        <f>IF(ISBLANK('External Contact Person'!$C7),"",'External Contact Person'!$C7)</f>
        <v/>
      </c>
      <c r="E7" s="180" t="str">
        <f>IF(ISBLANK('External Contact Person'!$D7),"",'External Contact Person'!$D7)</f>
        <v/>
      </c>
      <c r="F7" s="180" t="str">
        <f t="shared" si="0"/>
        <v/>
      </c>
      <c r="G7" s="180" t="str">
        <f>IF(ISBLANK('External Contact Person'!$E7),"",'External Contact Person'!$E7)</f>
        <v/>
      </c>
      <c r="H7" s="180" t="str">
        <f>IF(ISBLANK('External Contact Person'!$F7),"",'External Contact Person'!$F7)</f>
        <v/>
      </c>
      <c r="I7" s="180" t="str">
        <f>IF(ISBLANK('External Contact Person'!$G7),"",'External Contact Person'!$G7)</f>
        <v/>
      </c>
      <c r="J7" s="180" t="str">
        <f>IF(ISBLANK('External Contact Person'!$H7),"",'External Contact Person'!$H7)</f>
        <v/>
      </c>
      <c r="K7" s="189" t="str">
        <f t="shared" si="1"/>
        <v/>
      </c>
    </row>
    <row r="8" spans="1:13" ht="15" customHeight="1" x14ac:dyDescent="0.25">
      <c r="B8" s="180" t="str">
        <f>IF('External Contact Person'!$A8="Mr.","0001",IF('External Contact Person'!$A8="Mrs.","0002",IF('External Contact Person'!$A8="Dr.","0005",IF('External Contact Person'!$A8="Prof.","0006",IF('External Contact Person'!$A8="Ms.","0007","")))))</f>
        <v/>
      </c>
      <c r="C8" s="180" t="str">
        <f>IF(ISBLANK('External Contact Person'!$B8),"",'External Contact Person'!$B8)</f>
        <v/>
      </c>
      <c r="D8" s="180" t="str">
        <f>IF(ISBLANK('External Contact Person'!$C8),"",'External Contact Person'!$C8)</f>
        <v/>
      </c>
      <c r="E8" s="180" t="str">
        <f>IF(ISBLANK('External Contact Person'!$D8),"",'External Contact Person'!$D8)</f>
        <v/>
      </c>
      <c r="F8" s="180" t="str">
        <f t="shared" si="0"/>
        <v/>
      </c>
      <c r="G8" s="180" t="str">
        <f>IF(ISBLANK('External Contact Person'!$E8),"",'External Contact Person'!$E8)</f>
        <v/>
      </c>
      <c r="H8" s="180" t="str">
        <f>IF(ISBLANK('External Contact Person'!$F8),"",'External Contact Person'!$F8)</f>
        <v/>
      </c>
      <c r="I8" s="180" t="str">
        <f>IF(ISBLANK('External Contact Person'!$G8),"",'External Contact Person'!$G8)</f>
        <v/>
      </c>
      <c r="J8" s="180" t="str">
        <f>IF(ISBLANK('External Contact Person'!$H8),"",'External Contact Person'!$H8)</f>
        <v/>
      </c>
      <c r="K8" s="189" t="str">
        <f t="shared" si="1"/>
        <v/>
      </c>
    </row>
    <row r="9" spans="1:13" ht="15" customHeight="1" x14ac:dyDescent="0.25">
      <c r="B9" s="180" t="str">
        <f>IF('External Contact Person'!$A9="Mr.","0001",IF('External Contact Person'!$A9="Mrs.","0002",IF('External Contact Person'!$A9="Dr.","0005",IF('External Contact Person'!$A9="Prof.","0006",IF('External Contact Person'!$A9="Ms.","0007","")))))</f>
        <v/>
      </c>
      <c r="C9" s="180" t="str">
        <f>IF(ISBLANK('External Contact Person'!$B9),"",'External Contact Person'!$B9)</f>
        <v/>
      </c>
      <c r="D9" s="180" t="str">
        <f>IF(ISBLANK('External Contact Person'!$C9),"",'External Contact Person'!$C9)</f>
        <v/>
      </c>
      <c r="E9" s="180" t="str">
        <f>IF(ISBLANK('External Contact Person'!$D9),"",'External Contact Person'!$D9)</f>
        <v/>
      </c>
      <c r="F9" s="180" t="str">
        <f t="shared" si="0"/>
        <v/>
      </c>
      <c r="G9" s="180" t="str">
        <f>IF(ISBLANK('External Contact Person'!$E9),"",'External Contact Person'!$E9)</f>
        <v/>
      </c>
      <c r="H9" s="180" t="str">
        <f>IF(ISBLANK('External Contact Person'!$F9),"",'External Contact Person'!$F9)</f>
        <v/>
      </c>
      <c r="I9" s="180" t="str">
        <f>IF(ISBLANK('External Contact Person'!$G9),"",'External Contact Person'!$G9)</f>
        <v/>
      </c>
      <c r="J9" s="180" t="str">
        <f>IF(ISBLANK('External Contact Person'!$H9),"",'External Contact Person'!$H9)</f>
        <v/>
      </c>
      <c r="K9" s="189" t="str">
        <f t="shared" si="1"/>
        <v/>
      </c>
    </row>
    <row r="10" spans="1:13" ht="15" customHeight="1" x14ac:dyDescent="0.25">
      <c r="B10" s="180" t="str">
        <f>IF('External Contact Person'!$A10="Mr.","0001",IF('External Contact Person'!$A10="Mrs.","0002",IF('External Contact Person'!$A10="Dr.","0005",IF('External Contact Person'!$A10="Prof.","0006",IF('External Contact Person'!$A10="Ms.","0007","")))))</f>
        <v/>
      </c>
      <c r="C10" s="180" t="str">
        <f>IF(ISBLANK('External Contact Person'!$B10),"",'External Contact Person'!$B10)</f>
        <v/>
      </c>
      <c r="D10" s="180" t="str">
        <f>IF(ISBLANK('External Contact Person'!$C10),"",'External Contact Person'!$C10)</f>
        <v/>
      </c>
      <c r="E10" s="180" t="str">
        <f>IF(ISBLANK('External Contact Person'!$D10),"",'External Contact Person'!$D10)</f>
        <v/>
      </c>
      <c r="F10" s="180" t="str">
        <f t="shared" si="0"/>
        <v/>
      </c>
      <c r="G10" s="180" t="str">
        <f>IF(ISBLANK('External Contact Person'!$E10),"",'External Contact Person'!$E10)</f>
        <v/>
      </c>
      <c r="H10" s="180" t="str">
        <f>IF(ISBLANK('External Contact Person'!$F10),"",'External Contact Person'!$F10)</f>
        <v/>
      </c>
      <c r="I10" s="180" t="str">
        <f>IF(ISBLANK('External Contact Person'!$G10),"",'External Contact Person'!$G10)</f>
        <v/>
      </c>
      <c r="J10" s="180" t="str">
        <f>IF(ISBLANK('External Contact Person'!$H10),"",'External Contact Person'!$H10)</f>
        <v/>
      </c>
      <c r="K10" s="189" t="str">
        <f t="shared" si="1"/>
        <v/>
      </c>
    </row>
    <row r="11" spans="1:13" ht="15" customHeight="1" x14ac:dyDescent="0.25">
      <c r="B11" s="180" t="str">
        <f>IF('External Contact Person'!$A11="Mr.","0001",IF('External Contact Person'!$A11="Mrs.","0002",IF('External Contact Person'!$A11="Dr.","0005",IF('External Contact Person'!$A11="Prof.","0006",IF('External Contact Person'!$A11="Ms.","0007","")))))</f>
        <v/>
      </c>
      <c r="C11" s="180" t="str">
        <f>IF(ISBLANK('External Contact Person'!$B11),"",'External Contact Person'!$B11)</f>
        <v/>
      </c>
      <c r="D11" s="180" t="str">
        <f>IF(ISBLANK('External Contact Person'!$C11),"",'External Contact Person'!$C11)</f>
        <v/>
      </c>
      <c r="E11" s="180" t="str">
        <f>IF(ISBLANK('External Contact Person'!$D11),"",'External Contact Person'!$D11)</f>
        <v/>
      </c>
      <c r="F11" s="180" t="str">
        <f t="shared" si="0"/>
        <v/>
      </c>
      <c r="G11" s="180" t="str">
        <f>IF(ISBLANK('External Contact Person'!$E11),"",'External Contact Person'!$E11)</f>
        <v/>
      </c>
      <c r="H11" s="180" t="str">
        <f>IF(ISBLANK('External Contact Person'!$F11),"",'External Contact Person'!$F11)</f>
        <v/>
      </c>
      <c r="I11" s="180" t="str">
        <f>IF(ISBLANK('External Contact Person'!$G11),"",'External Contact Person'!$G11)</f>
        <v/>
      </c>
      <c r="J11" s="180" t="str">
        <f>IF(ISBLANK('External Contact Person'!$H11),"",'External Contact Person'!$H11)</f>
        <v/>
      </c>
      <c r="K11" s="189" t="str">
        <f t="shared" si="1"/>
        <v/>
      </c>
    </row>
    <row r="12" spans="1:13" ht="15" customHeight="1" x14ac:dyDescent="0.25">
      <c r="B12" s="180" t="str">
        <f>IF('External Contact Person'!$A12="Mr.","0001",IF('External Contact Person'!$A12="Mrs.","0002",IF('External Contact Person'!$A12="Dr.","0005",IF('External Contact Person'!$A12="Prof.","0006",IF('External Contact Person'!$A12="Ms.","0007","")))))</f>
        <v/>
      </c>
      <c r="C12" s="180" t="str">
        <f>IF(ISBLANK('External Contact Person'!$B12),"",'External Contact Person'!$B12)</f>
        <v/>
      </c>
      <c r="D12" s="180" t="str">
        <f>IF(ISBLANK('External Contact Person'!$C12),"",'External Contact Person'!$C12)</f>
        <v/>
      </c>
      <c r="E12" s="180" t="str">
        <f>IF(ISBLANK('External Contact Person'!$D12),"",'External Contact Person'!$D12)</f>
        <v/>
      </c>
      <c r="F12" s="180" t="str">
        <f t="shared" si="0"/>
        <v/>
      </c>
      <c r="G12" s="180" t="str">
        <f>IF(ISBLANK('External Contact Person'!$E12),"",'External Contact Person'!$E12)</f>
        <v/>
      </c>
      <c r="H12" s="180" t="str">
        <f>IF(ISBLANK('External Contact Person'!$F12),"",'External Contact Person'!$F12)</f>
        <v/>
      </c>
      <c r="I12" s="180" t="str">
        <f>IF(ISBLANK('External Contact Person'!$G12),"",'External Contact Person'!$G12)</f>
        <v/>
      </c>
      <c r="J12" s="180" t="str">
        <f>IF(ISBLANK('External Contact Person'!$H12),"",'External Contact Person'!$H12)</f>
        <v/>
      </c>
      <c r="K12" s="189" t="str">
        <f t="shared" si="1"/>
        <v/>
      </c>
    </row>
    <row r="13" spans="1:13" ht="15" customHeight="1" x14ac:dyDescent="0.25">
      <c r="B13" s="180" t="str">
        <f>IF('External Contact Person'!$A13="Mr.","0001",IF('External Contact Person'!$A13="Mrs.","0002",IF('External Contact Person'!$A13="Dr.","0005",IF('External Contact Person'!$A13="Prof.","0006",IF('External Contact Person'!$A13="Ms.","0007","")))))</f>
        <v/>
      </c>
      <c r="C13" s="180" t="str">
        <f>IF(ISBLANK('External Contact Person'!$B13),"",'External Contact Person'!$B13)</f>
        <v/>
      </c>
      <c r="D13" s="180" t="str">
        <f>IF(ISBLANK('External Contact Person'!$C13),"",'External Contact Person'!$C13)</f>
        <v/>
      </c>
      <c r="E13" s="180" t="str">
        <f>IF(ISBLANK('External Contact Person'!$D13),"",'External Contact Person'!$D13)</f>
        <v/>
      </c>
      <c r="F13" s="180" t="str">
        <f t="shared" si="0"/>
        <v/>
      </c>
      <c r="G13" s="180" t="str">
        <f>IF(ISBLANK('External Contact Person'!$E13),"",'External Contact Person'!$E13)</f>
        <v/>
      </c>
      <c r="H13" s="180" t="str">
        <f>IF(ISBLANK('External Contact Person'!$F13),"",'External Contact Person'!$F13)</f>
        <v/>
      </c>
      <c r="I13" s="180" t="str">
        <f>IF(ISBLANK('External Contact Person'!$G13),"",'External Contact Person'!$G13)</f>
        <v/>
      </c>
      <c r="J13" s="180" t="str">
        <f>IF(ISBLANK('External Contact Person'!$H13),"",'External Contact Person'!$H13)</f>
        <v/>
      </c>
      <c r="K13" s="189" t="str">
        <f t="shared" si="1"/>
        <v/>
      </c>
    </row>
    <row r="14" spans="1:13" ht="15" customHeight="1" x14ac:dyDescent="0.25">
      <c r="B14" s="180" t="str">
        <f>IF('External Contact Person'!$A14="Mr.","0001",IF('External Contact Person'!$A14="Mrs.","0002",IF('External Contact Person'!$A14="Dr.","0005",IF('External Contact Person'!$A14="Prof.","0006",IF('External Contact Person'!$A14="Ms.","0007","")))))</f>
        <v/>
      </c>
      <c r="C14" s="180" t="str">
        <f>IF(ISBLANK('External Contact Person'!$B14),"",'External Contact Person'!$B14)</f>
        <v/>
      </c>
      <c r="D14" s="180" t="str">
        <f>IF(ISBLANK('External Contact Person'!$C14),"",'External Contact Person'!$C14)</f>
        <v/>
      </c>
      <c r="E14" s="180" t="str">
        <f>IF(ISBLANK('External Contact Person'!$D14),"",'External Contact Person'!$D14)</f>
        <v/>
      </c>
      <c r="F14" s="180" t="str">
        <f t="shared" si="0"/>
        <v/>
      </c>
      <c r="G14" s="180" t="str">
        <f>IF(ISBLANK('External Contact Person'!$E14),"",'External Contact Person'!$E14)</f>
        <v/>
      </c>
      <c r="H14" s="180" t="str">
        <f>IF(ISBLANK('External Contact Person'!$F14),"",'External Contact Person'!$F14)</f>
        <v/>
      </c>
      <c r="I14" s="180" t="str">
        <f>IF(ISBLANK('External Contact Person'!$G14),"",'External Contact Person'!$G14)</f>
        <v/>
      </c>
      <c r="J14" s="180" t="str">
        <f>IF(ISBLANK('External Contact Person'!$H14),"",'External Contact Person'!$H14)</f>
        <v/>
      </c>
      <c r="K14" s="189" t="str">
        <f t="shared" si="1"/>
        <v/>
      </c>
    </row>
    <row r="15" spans="1:13" ht="15" customHeight="1" x14ac:dyDescent="0.25">
      <c r="B15" s="180" t="str">
        <f>IF('External Contact Person'!$A15="Mr.","0001",IF('External Contact Person'!$A15="Mrs.","0002",IF('External Contact Person'!$A15="Dr.","0005",IF('External Contact Person'!$A15="Prof.","0006",IF('External Contact Person'!$A15="Ms.","0007","")))))</f>
        <v/>
      </c>
      <c r="C15" s="180" t="str">
        <f>IF(ISBLANK('External Contact Person'!$B15),"",'External Contact Person'!$B15)</f>
        <v/>
      </c>
      <c r="D15" s="180" t="str">
        <f>IF(ISBLANK('External Contact Person'!$C15),"",'External Contact Person'!$C15)</f>
        <v/>
      </c>
      <c r="E15" s="180" t="str">
        <f>IF(ISBLANK('External Contact Person'!$D15),"",'External Contact Person'!$D15)</f>
        <v/>
      </c>
      <c r="F15" s="180" t="str">
        <f t="shared" si="0"/>
        <v/>
      </c>
      <c r="G15" s="180" t="str">
        <f>IF(ISBLANK('External Contact Person'!$E15),"",'External Contact Person'!$E15)</f>
        <v/>
      </c>
      <c r="H15" s="180" t="str">
        <f>IF(ISBLANK('External Contact Person'!$F15),"",'External Contact Person'!$F15)</f>
        <v/>
      </c>
      <c r="I15" s="180" t="str">
        <f>IF(ISBLANK('External Contact Person'!$G15),"",'External Contact Person'!$G15)</f>
        <v/>
      </c>
      <c r="J15" s="180" t="str">
        <f>IF(ISBLANK('External Contact Person'!$H15),"",'External Contact Person'!$H15)</f>
        <v/>
      </c>
      <c r="K15" s="189" t="str">
        <f t="shared" si="1"/>
        <v/>
      </c>
    </row>
    <row r="16" spans="1:13" ht="15" customHeight="1" x14ac:dyDescent="0.25">
      <c r="B16" s="180" t="str">
        <f>IF('External Contact Person'!$A16="Mr.","0001",IF('External Contact Person'!$A16="Mrs.","0002",IF('External Contact Person'!$A16="Dr.","0005",IF('External Contact Person'!$A16="Prof.","0006",IF('External Contact Person'!$A16="Ms.","0007","")))))</f>
        <v/>
      </c>
      <c r="C16" s="180" t="str">
        <f>IF(ISBLANK('External Contact Person'!$B16),"",'External Contact Person'!$B16)</f>
        <v/>
      </c>
      <c r="D16" s="180" t="str">
        <f>IF(ISBLANK('External Contact Person'!$C16),"",'External Contact Person'!$C16)</f>
        <v/>
      </c>
      <c r="E16" s="180" t="str">
        <f>IF(ISBLANK('External Contact Person'!$D16),"",'External Contact Person'!$D16)</f>
        <v/>
      </c>
      <c r="F16" s="180" t="str">
        <f t="shared" si="0"/>
        <v/>
      </c>
      <c r="G16" s="180" t="str">
        <f>IF(ISBLANK('External Contact Person'!$E16),"",'External Contact Person'!$E16)</f>
        <v/>
      </c>
      <c r="H16" s="180" t="str">
        <f>IF(ISBLANK('External Contact Person'!$F16),"",'External Contact Person'!$F16)</f>
        <v/>
      </c>
      <c r="I16" s="180" t="str">
        <f>IF(ISBLANK('External Contact Person'!$G16),"",'External Contact Person'!$G16)</f>
        <v/>
      </c>
      <c r="J16" s="180" t="str">
        <f>IF(ISBLANK('External Contact Person'!$H16),"",'External Contact Person'!$H16)</f>
        <v/>
      </c>
      <c r="K16" s="189" t="str">
        <f t="shared" si="1"/>
        <v/>
      </c>
    </row>
    <row r="17" spans="2:11" ht="15" customHeight="1" x14ac:dyDescent="0.25">
      <c r="B17" s="180" t="str">
        <f>IF('External Contact Person'!$A17="Mr.","0001",IF('External Contact Person'!$A17="Mrs.","0002",IF('External Contact Person'!$A17="Dr.","0005",IF('External Contact Person'!$A17="Prof.","0006",IF('External Contact Person'!$A17="Ms.","0007","")))))</f>
        <v/>
      </c>
      <c r="C17" s="180" t="str">
        <f>IF(ISBLANK('External Contact Person'!$B17),"",'External Contact Person'!$B17)</f>
        <v/>
      </c>
      <c r="D17" s="180" t="str">
        <f>IF(ISBLANK('External Contact Person'!$C17),"",'External Contact Person'!$C17)</f>
        <v/>
      </c>
      <c r="E17" s="180" t="str">
        <f>IF(ISBLANK('External Contact Person'!$D17),"",'External Contact Person'!$D17)</f>
        <v/>
      </c>
      <c r="F17" s="180" t="str">
        <f t="shared" si="0"/>
        <v/>
      </c>
      <c r="G17" s="180" t="str">
        <f>IF(ISBLANK('External Contact Person'!$E17),"",'External Contact Person'!$E17)</f>
        <v/>
      </c>
      <c r="H17" s="180" t="str">
        <f>IF(ISBLANK('External Contact Person'!$F17),"",'External Contact Person'!$F17)</f>
        <v/>
      </c>
      <c r="I17" s="180" t="str">
        <f>IF(ISBLANK('External Contact Person'!$G17),"",'External Contact Person'!$G17)</f>
        <v/>
      </c>
      <c r="J17" s="180" t="str">
        <f>IF(ISBLANK('External Contact Person'!$H17),"",'External Contact Person'!$H17)</f>
        <v/>
      </c>
      <c r="K17" s="189" t="str">
        <f t="shared" si="1"/>
        <v/>
      </c>
    </row>
    <row r="18" spans="2:11" ht="15" customHeight="1" x14ac:dyDescent="0.25">
      <c r="B18" s="180" t="str">
        <f>IF('External Contact Person'!$A18="Mr.","0001",IF('External Contact Person'!$A18="Mrs.","0002",IF('External Contact Person'!$A18="Dr.","0005",IF('External Contact Person'!$A18="Prof.","0006",IF('External Contact Person'!$A18="Ms.","0007","")))))</f>
        <v/>
      </c>
      <c r="C18" s="180" t="str">
        <f>IF(ISBLANK('External Contact Person'!$B18),"",'External Contact Person'!$B18)</f>
        <v/>
      </c>
      <c r="D18" s="180" t="str">
        <f>IF(ISBLANK('External Contact Person'!$C18),"",'External Contact Person'!$C18)</f>
        <v/>
      </c>
      <c r="E18" s="180" t="str">
        <f>IF(ISBLANK('External Contact Person'!$D18),"",'External Contact Person'!$D18)</f>
        <v/>
      </c>
      <c r="F18" s="180" t="str">
        <f t="shared" si="0"/>
        <v/>
      </c>
      <c r="G18" s="180" t="str">
        <f>IF(ISBLANK('External Contact Person'!$E18),"",'External Contact Person'!$E18)</f>
        <v/>
      </c>
      <c r="H18" s="180" t="str">
        <f>IF(ISBLANK('External Contact Person'!$F18),"",'External Contact Person'!$F18)</f>
        <v/>
      </c>
      <c r="I18" s="180" t="str">
        <f>IF(ISBLANK('External Contact Person'!$G18),"",'External Contact Person'!$G18)</f>
        <v/>
      </c>
      <c r="J18" s="180" t="str">
        <f>IF(ISBLANK('External Contact Person'!$H18),"",'External Contact Person'!$H18)</f>
        <v/>
      </c>
      <c r="K18" s="189" t="str">
        <f t="shared" si="1"/>
        <v/>
      </c>
    </row>
    <row r="19" spans="2:11" ht="15" customHeight="1" x14ac:dyDescent="0.25">
      <c r="B19" s="180" t="str">
        <f>IF('External Contact Person'!$A19="Mr.","0001",IF('External Contact Person'!$A19="Mrs.","0002",IF('External Contact Person'!$A19="Dr.","0005",IF('External Contact Person'!$A19="Prof.","0006",IF('External Contact Person'!$A19="Ms.","0007","")))))</f>
        <v/>
      </c>
      <c r="C19" s="180" t="str">
        <f>IF(ISBLANK('External Contact Person'!$B19),"",'External Contact Person'!$B19)</f>
        <v/>
      </c>
      <c r="D19" s="180" t="str">
        <f>IF(ISBLANK('External Contact Person'!$C19),"",'External Contact Person'!$C19)</f>
        <v/>
      </c>
      <c r="E19" s="180" t="str">
        <f>IF(ISBLANK('External Contact Person'!$D19),"",'External Contact Person'!$D19)</f>
        <v/>
      </c>
      <c r="F19" s="180" t="str">
        <f t="shared" si="0"/>
        <v/>
      </c>
      <c r="G19" s="180" t="str">
        <f>IF(ISBLANK('External Contact Person'!$E19),"",'External Contact Person'!$E19)</f>
        <v/>
      </c>
      <c r="H19" s="180" t="str">
        <f>IF(ISBLANK('External Contact Person'!$F19),"",'External Contact Person'!$F19)</f>
        <v/>
      </c>
      <c r="I19" s="180" t="str">
        <f>IF(ISBLANK('External Contact Person'!$G19),"",'External Contact Person'!$G19)</f>
        <v/>
      </c>
      <c r="J19" s="180" t="str">
        <f>IF(ISBLANK('External Contact Person'!$H19),"",'External Contact Person'!$H19)</f>
        <v/>
      </c>
      <c r="K19" s="189" t="str">
        <f t="shared" si="1"/>
        <v/>
      </c>
    </row>
    <row r="20" spans="2:11" ht="15" customHeight="1" x14ac:dyDescent="0.25">
      <c r="B20" s="180" t="str">
        <f>IF('External Contact Person'!$A20="Mr.","0001",IF('External Contact Person'!$A20="Mrs.","0002",IF('External Contact Person'!$A20="Dr.","0005",IF('External Contact Person'!$A20="Prof.","0006",IF('External Contact Person'!$A20="Ms.","0007","")))))</f>
        <v/>
      </c>
      <c r="C20" s="180" t="str">
        <f>IF(ISBLANK('External Contact Person'!$B20),"",'External Contact Person'!$B20)</f>
        <v/>
      </c>
      <c r="D20" s="180" t="str">
        <f>IF(ISBLANK('External Contact Person'!$C20),"",'External Contact Person'!$C20)</f>
        <v/>
      </c>
      <c r="E20" s="180" t="str">
        <f>IF(ISBLANK('External Contact Person'!$D20),"",'External Contact Person'!$D20)</f>
        <v/>
      </c>
      <c r="F20" s="180" t="str">
        <f t="shared" si="0"/>
        <v/>
      </c>
      <c r="G20" s="180" t="str">
        <f>IF(ISBLANK('External Contact Person'!$E20),"",'External Contact Person'!$E20)</f>
        <v/>
      </c>
      <c r="H20" s="180" t="str">
        <f>IF(ISBLANK('External Contact Person'!$F20),"",'External Contact Person'!$F20)</f>
        <v/>
      </c>
      <c r="I20" s="180" t="str">
        <f>IF(ISBLANK('External Contact Person'!$G20),"",'External Contact Person'!$G20)</f>
        <v/>
      </c>
      <c r="J20" s="180" t="str">
        <f>IF(ISBLANK('External Contact Person'!$H20),"",'External Contact Person'!$H20)</f>
        <v/>
      </c>
      <c r="K20" s="189" t="str">
        <f t="shared" si="1"/>
        <v/>
      </c>
    </row>
    <row r="21" spans="2:11" ht="15" customHeight="1" x14ac:dyDescent="0.25">
      <c r="B21" s="180" t="str">
        <f>IF('External Contact Person'!$A21="Mr.","0001",IF('External Contact Person'!$A21="Mrs.","0002",IF('External Contact Person'!$A21="Dr.","0005",IF('External Contact Person'!$A21="Prof.","0006",IF('External Contact Person'!$A21="Ms.","0007","")))))</f>
        <v/>
      </c>
      <c r="C21" s="180" t="str">
        <f>IF(ISBLANK('External Contact Person'!$B21),"",'External Contact Person'!$B21)</f>
        <v/>
      </c>
      <c r="D21" s="180" t="str">
        <f>IF(ISBLANK('External Contact Person'!$C21),"",'External Contact Person'!$C21)</f>
        <v/>
      </c>
      <c r="E21" s="180" t="str">
        <f>IF(ISBLANK('External Contact Person'!$D21),"",'External Contact Person'!$D21)</f>
        <v/>
      </c>
      <c r="F21" s="180" t="str">
        <f t="shared" si="0"/>
        <v/>
      </c>
      <c r="G21" s="180" t="str">
        <f>IF(ISBLANK('External Contact Person'!$E21),"",'External Contact Person'!$E21)</f>
        <v/>
      </c>
      <c r="H21" s="180" t="str">
        <f>IF(ISBLANK('External Contact Person'!$F21),"",'External Contact Person'!$F21)</f>
        <v/>
      </c>
      <c r="I21" s="180" t="str">
        <f>IF(ISBLANK('External Contact Person'!$G21),"",'External Contact Person'!$G21)</f>
        <v/>
      </c>
      <c r="J21" s="180" t="str">
        <f>IF(ISBLANK('External Contact Person'!$H21),"",'External Contact Person'!$H21)</f>
        <v/>
      </c>
      <c r="K21" s="189" t="str">
        <f t="shared" si="1"/>
        <v/>
      </c>
    </row>
    <row r="22" spans="2:11" ht="15" customHeight="1" x14ac:dyDescent="0.25">
      <c r="B22" s="180" t="str">
        <f>IF('External Contact Person'!$A22="Mr.","0001",IF('External Contact Person'!$A22="Mrs.","0002",IF('External Contact Person'!$A22="Dr.","0005",IF('External Contact Person'!$A22="Prof.","0006",IF('External Contact Person'!$A22="Ms.","0007","")))))</f>
        <v/>
      </c>
      <c r="C22" s="180" t="str">
        <f>IF(ISBLANK('External Contact Person'!$B22),"",'External Contact Person'!$B22)</f>
        <v/>
      </c>
      <c r="D22" s="180" t="str">
        <f>IF(ISBLANK('External Contact Person'!$C22),"",'External Contact Person'!$C22)</f>
        <v/>
      </c>
      <c r="E22" s="180" t="str">
        <f>IF(ISBLANK('External Contact Person'!$D22),"",'External Contact Person'!$D22)</f>
        <v/>
      </c>
      <c r="F22" s="180" t="str">
        <f t="shared" si="0"/>
        <v/>
      </c>
      <c r="G22" s="180" t="str">
        <f>IF(ISBLANK('External Contact Person'!$E22),"",'External Contact Person'!$E22)</f>
        <v/>
      </c>
      <c r="H22" s="180" t="str">
        <f>IF(ISBLANK('External Contact Person'!$F22),"",'External Contact Person'!$F22)</f>
        <v/>
      </c>
      <c r="I22" s="180" t="str">
        <f>IF(ISBLANK('External Contact Person'!$G22),"",'External Contact Person'!$G22)</f>
        <v/>
      </c>
      <c r="J22" s="180" t="str">
        <f>IF(ISBLANK('External Contact Person'!$H22),"",'External Contact Person'!$H22)</f>
        <v/>
      </c>
      <c r="K22" s="189" t="str">
        <f t="shared" si="1"/>
        <v/>
      </c>
    </row>
    <row r="23" spans="2:11" ht="15" customHeight="1" x14ac:dyDescent="0.25">
      <c r="B23" s="180" t="str">
        <f>IF('External Contact Person'!$A23="Mr.","0001",IF('External Contact Person'!$A23="Mrs.","0002",IF('External Contact Person'!$A23="Dr.","0005",IF('External Contact Person'!$A23="Prof.","0006",IF('External Contact Person'!$A23="Ms.","0007","")))))</f>
        <v/>
      </c>
      <c r="C23" s="180" t="str">
        <f>IF(ISBLANK('External Contact Person'!$B23),"",'External Contact Person'!$B23)</f>
        <v/>
      </c>
      <c r="D23" s="180" t="str">
        <f>IF(ISBLANK('External Contact Person'!$C23),"",'External Contact Person'!$C23)</f>
        <v/>
      </c>
      <c r="E23" s="180" t="str">
        <f>IF(ISBLANK('External Contact Person'!$D23),"",'External Contact Person'!$D23)</f>
        <v/>
      </c>
      <c r="F23" s="180" t="str">
        <f t="shared" si="0"/>
        <v/>
      </c>
      <c r="G23" s="180" t="str">
        <f>IF(ISBLANK('External Contact Person'!$E23),"",'External Contact Person'!$E23)</f>
        <v/>
      </c>
      <c r="H23" s="180" t="str">
        <f>IF(ISBLANK('External Contact Person'!$F23),"",'External Contact Person'!$F23)</f>
        <v/>
      </c>
      <c r="I23" s="180" t="str">
        <f>IF(ISBLANK('External Contact Person'!$G23),"",'External Contact Person'!$G23)</f>
        <v/>
      </c>
      <c r="J23" s="180" t="str">
        <f>IF(ISBLANK('External Contact Person'!$H23),"",'External Contact Person'!$H23)</f>
        <v/>
      </c>
      <c r="K23" s="189" t="str">
        <f t="shared" si="1"/>
        <v/>
      </c>
    </row>
    <row r="24" spans="2:11" ht="15" customHeight="1" x14ac:dyDescent="0.25">
      <c r="B24" s="180" t="str">
        <f>IF('External Contact Person'!$A24="Mr.","0001",IF('External Contact Person'!$A24="Mrs.","0002",IF('External Contact Person'!$A24="Dr.","0005",IF('External Contact Person'!$A24="Prof.","0006",IF('External Contact Person'!$A24="Ms.","0007","")))))</f>
        <v/>
      </c>
      <c r="C24" s="180" t="str">
        <f>IF(ISBLANK('External Contact Person'!$B24),"",'External Contact Person'!$B24)</f>
        <v/>
      </c>
      <c r="D24" s="180" t="str">
        <f>IF(ISBLANK('External Contact Person'!$C24),"",'External Contact Person'!$C24)</f>
        <v/>
      </c>
      <c r="E24" s="180" t="str">
        <f>IF(ISBLANK('External Contact Person'!$D24),"",'External Contact Person'!$D24)</f>
        <v/>
      </c>
      <c r="F24" s="180" t="str">
        <f t="shared" si="0"/>
        <v/>
      </c>
      <c r="G24" s="180" t="str">
        <f>IF(ISBLANK('External Contact Person'!$E24),"",'External Contact Person'!$E24)</f>
        <v/>
      </c>
      <c r="H24" s="180" t="str">
        <f>IF(ISBLANK('External Contact Person'!$F24),"",'External Contact Person'!$F24)</f>
        <v/>
      </c>
      <c r="I24" s="180" t="str">
        <f>IF(ISBLANK('External Contact Person'!$G24),"",'External Contact Person'!$G24)</f>
        <v/>
      </c>
      <c r="J24" s="180" t="str">
        <f>IF(ISBLANK('External Contact Person'!$H24),"",'External Contact Person'!$H24)</f>
        <v/>
      </c>
      <c r="K24" s="189" t="str">
        <f t="shared" si="1"/>
        <v/>
      </c>
    </row>
    <row r="25" spans="2:11" ht="15" customHeight="1" x14ac:dyDescent="0.25">
      <c r="B25" s="180" t="str">
        <f>IF('External Contact Person'!$A25="Mr.","0001",IF('External Contact Person'!$A25="Mrs.","0002",IF('External Contact Person'!$A25="Dr.","0005",IF('External Contact Person'!$A25="Prof.","0006",IF('External Contact Person'!$A25="Ms.","0007","")))))</f>
        <v/>
      </c>
      <c r="C25" s="180" t="str">
        <f>IF(ISBLANK('External Contact Person'!$B25),"",'External Contact Person'!$B25)</f>
        <v/>
      </c>
      <c r="D25" s="180" t="str">
        <f>IF(ISBLANK('External Contact Person'!$C25),"",'External Contact Person'!$C25)</f>
        <v/>
      </c>
      <c r="E25" s="180" t="str">
        <f>IF(ISBLANK('External Contact Person'!$D25),"",'External Contact Person'!$D25)</f>
        <v/>
      </c>
      <c r="F25" s="180" t="str">
        <f t="shared" si="0"/>
        <v/>
      </c>
      <c r="G25" s="180" t="str">
        <f>IF(ISBLANK('External Contact Person'!$E25),"",'External Contact Person'!$E25)</f>
        <v/>
      </c>
      <c r="H25" s="180" t="str">
        <f>IF(ISBLANK('External Contact Person'!$F25),"",'External Contact Person'!$F25)</f>
        <v/>
      </c>
      <c r="I25" s="180" t="str">
        <f>IF(ISBLANK('External Contact Person'!$G25),"",'External Contact Person'!$G25)</f>
        <v/>
      </c>
      <c r="J25" s="180" t="str">
        <f>IF(ISBLANK('External Contact Person'!$H25),"",'External Contact Person'!$H25)</f>
        <v/>
      </c>
      <c r="K25" s="189" t="str">
        <f t="shared" si="1"/>
        <v/>
      </c>
    </row>
    <row r="26" spans="2:11" ht="15" customHeight="1" x14ac:dyDescent="0.25">
      <c r="B26" s="180" t="str">
        <f>IF('External Contact Person'!$A26="Mr.","0001",IF('External Contact Person'!$A26="Mrs.","0002",IF('External Contact Person'!$A26="Dr.","0005",IF('External Contact Person'!$A26="Prof.","0006",IF('External Contact Person'!$A26="Ms.","0007","")))))</f>
        <v/>
      </c>
      <c r="C26" s="180" t="str">
        <f>IF(ISBLANK('External Contact Person'!$B26),"",'External Contact Person'!$B26)</f>
        <v/>
      </c>
      <c r="D26" s="180" t="str">
        <f>IF(ISBLANK('External Contact Person'!$C26),"",'External Contact Person'!$C26)</f>
        <v/>
      </c>
      <c r="E26" s="180" t="str">
        <f>IF(ISBLANK('External Contact Person'!$D26),"",'External Contact Person'!$D26)</f>
        <v/>
      </c>
      <c r="F26" s="180" t="str">
        <f t="shared" si="0"/>
        <v/>
      </c>
      <c r="G26" s="180" t="str">
        <f>IF(ISBLANK('External Contact Person'!$E26),"",'External Contact Person'!$E26)</f>
        <v/>
      </c>
      <c r="H26" s="180" t="str">
        <f>IF(ISBLANK('External Contact Person'!$F26),"",'External Contact Person'!$F26)</f>
        <v/>
      </c>
      <c r="I26" s="180" t="str">
        <f>IF(ISBLANK('External Contact Person'!$G26),"",'External Contact Person'!$G26)</f>
        <v/>
      </c>
      <c r="J26" s="180" t="str">
        <f>IF(ISBLANK('External Contact Person'!$H26),"",'External Contact Person'!$H26)</f>
        <v/>
      </c>
      <c r="K26" s="189" t="str">
        <f t="shared" si="1"/>
        <v/>
      </c>
    </row>
    <row r="27" spans="2:11" ht="15" customHeight="1" x14ac:dyDescent="0.25">
      <c r="B27" s="180" t="str">
        <f>IF('External Contact Person'!$A27="Mr.","0001",IF('External Contact Person'!$A27="Mrs.","0002",IF('External Contact Person'!$A27="Dr.","0005",IF('External Contact Person'!$A27="Prof.","0006",IF('External Contact Person'!$A27="Ms.","0007","")))))</f>
        <v/>
      </c>
      <c r="C27" s="180" t="str">
        <f>IF(ISBLANK('External Contact Person'!$B27),"",'External Contact Person'!$B27)</f>
        <v/>
      </c>
      <c r="D27" s="180" t="str">
        <f>IF(ISBLANK('External Contact Person'!$C27),"",'External Contact Person'!$C27)</f>
        <v/>
      </c>
      <c r="E27" s="180" t="str">
        <f>IF(ISBLANK('External Contact Person'!$D27),"",'External Contact Person'!$D27)</f>
        <v/>
      </c>
      <c r="F27" s="180" t="str">
        <f t="shared" si="0"/>
        <v/>
      </c>
      <c r="G27" s="180" t="str">
        <f>IF(ISBLANK('External Contact Person'!$E27),"",'External Contact Person'!$E27)</f>
        <v/>
      </c>
      <c r="H27" s="180" t="str">
        <f>IF(ISBLANK('External Contact Person'!$F27),"",'External Contact Person'!$F27)</f>
        <v/>
      </c>
      <c r="I27" s="180" t="str">
        <f>IF(ISBLANK('External Contact Person'!$G27),"",'External Contact Person'!$G27)</f>
        <v/>
      </c>
      <c r="J27" s="180" t="str">
        <f>IF(ISBLANK('External Contact Person'!$H27),"",'External Contact Person'!$H27)</f>
        <v/>
      </c>
      <c r="K27" s="189" t="str">
        <f t="shared" si="1"/>
        <v/>
      </c>
    </row>
    <row r="28" spans="2:11" ht="15" customHeight="1" x14ac:dyDescent="0.25">
      <c r="B28" s="180" t="str">
        <f>IF('External Contact Person'!$A28="Mr.","0001",IF('External Contact Person'!$A28="Mrs.","0002",IF('External Contact Person'!$A28="Dr.","0005",IF('External Contact Person'!$A28="Prof.","0006",IF('External Contact Person'!$A28="Ms.","0007","")))))</f>
        <v/>
      </c>
      <c r="C28" s="180" t="str">
        <f>IF(ISBLANK('External Contact Person'!$B28),"",'External Contact Person'!$B28)</f>
        <v/>
      </c>
      <c r="D28" s="180" t="str">
        <f>IF(ISBLANK('External Contact Person'!$C28),"",'External Contact Person'!$C28)</f>
        <v/>
      </c>
      <c r="E28" s="180" t="str">
        <f>IF(ISBLANK('External Contact Person'!$D28),"",'External Contact Person'!$D28)</f>
        <v/>
      </c>
      <c r="F28" s="180" t="str">
        <f t="shared" si="0"/>
        <v/>
      </c>
      <c r="G28" s="180" t="str">
        <f>IF(ISBLANK('External Contact Person'!$E28),"",'External Contact Person'!$E28)</f>
        <v/>
      </c>
      <c r="H28" s="180" t="str">
        <f>IF(ISBLANK('External Contact Person'!$F28),"",'External Contact Person'!$F28)</f>
        <v/>
      </c>
      <c r="I28" s="180" t="str">
        <f>IF(ISBLANK('External Contact Person'!$G28),"",'External Contact Person'!$G28)</f>
        <v/>
      </c>
      <c r="J28" s="180" t="str">
        <f>IF(ISBLANK('External Contact Person'!$H28),"",'External Contact Person'!$H28)</f>
        <v/>
      </c>
      <c r="K28" s="189" t="str">
        <f t="shared" si="1"/>
        <v/>
      </c>
    </row>
    <row r="29" spans="2:11" ht="15" customHeight="1" x14ac:dyDescent="0.25">
      <c r="B29" s="180" t="str">
        <f>IF('External Contact Person'!$A29="Mr.","0001",IF('External Contact Person'!$A29="Mrs.","0002",IF('External Contact Person'!$A29="Dr.","0005",IF('External Contact Person'!$A29="Prof.","0006",IF('External Contact Person'!$A29="Ms.","0007","")))))</f>
        <v/>
      </c>
      <c r="C29" s="180" t="str">
        <f>IF(ISBLANK('External Contact Person'!$B29),"",'External Contact Person'!$B29)</f>
        <v/>
      </c>
      <c r="D29" s="180" t="str">
        <f>IF(ISBLANK('External Contact Person'!$C29),"",'External Contact Person'!$C29)</f>
        <v/>
      </c>
      <c r="E29" s="180" t="str">
        <f>IF(ISBLANK('External Contact Person'!$D29),"",'External Contact Person'!$D29)</f>
        <v/>
      </c>
      <c r="F29" s="180" t="str">
        <f t="shared" si="0"/>
        <v/>
      </c>
      <c r="G29" s="180" t="str">
        <f>IF(ISBLANK('External Contact Person'!$E29),"",'External Contact Person'!$E29)</f>
        <v/>
      </c>
      <c r="H29" s="180" t="str">
        <f>IF(ISBLANK('External Contact Person'!$F29),"",'External Contact Person'!$F29)</f>
        <v/>
      </c>
      <c r="I29" s="180" t="str">
        <f>IF(ISBLANK('External Contact Person'!$G29),"",'External Contact Person'!$G29)</f>
        <v/>
      </c>
      <c r="J29" s="180" t="str">
        <f>IF(ISBLANK('External Contact Person'!$H29),"",'External Contact Person'!$H29)</f>
        <v/>
      </c>
      <c r="K29" s="189" t="str">
        <f t="shared" si="1"/>
        <v/>
      </c>
    </row>
    <row r="30" spans="2:11" ht="15" customHeight="1" x14ac:dyDescent="0.25">
      <c r="B30" s="180" t="str">
        <f>IF('External Contact Person'!$A30="Mr.","0001",IF('External Contact Person'!$A30="Mrs.","0002",IF('External Contact Person'!$A30="Dr.","0005",IF('External Contact Person'!$A30="Prof.","0006",IF('External Contact Person'!$A30="Ms.","0007","")))))</f>
        <v/>
      </c>
      <c r="C30" s="180" t="str">
        <f>IF(ISBLANK('External Contact Person'!$B30),"",'External Contact Person'!$B30)</f>
        <v/>
      </c>
      <c r="D30" s="180" t="str">
        <f>IF(ISBLANK('External Contact Person'!$C30),"",'External Contact Person'!$C30)</f>
        <v/>
      </c>
      <c r="E30" s="180" t="str">
        <f>IF(ISBLANK('External Contact Person'!$D30),"",'External Contact Person'!$D30)</f>
        <v/>
      </c>
      <c r="F30" s="180" t="str">
        <f t="shared" si="0"/>
        <v/>
      </c>
      <c r="G30" s="180" t="str">
        <f>IF(ISBLANK('External Contact Person'!$E30),"",'External Contact Person'!$E30)</f>
        <v/>
      </c>
      <c r="H30" s="180" t="str">
        <f>IF(ISBLANK('External Contact Person'!$F30),"",'External Contact Person'!$F30)</f>
        <v/>
      </c>
      <c r="I30" s="180" t="str">
        <f>IF(ISBLANK('External Contact Person'!$G30),"",'External Contact Person'!$G30)</f>
        <v/>
      </c>
      <c r="J30" s="180" t="str">
        <f>IF(ISBLANK('External Contact Person'!$H30),"",'External Contact Person'!$H30)</f>
        <v/>
      </c>
      <c r="K30" s="189" t="str">
        <f t="shared" si="1"/>
        <v/>
      </c>
    </row>
    <row r="31" spans="2:11" ht="15" customHeight="1" x14ac:dyDescent="0.25">
      <c r="B31" s="180" t="str">
        <f>IF('External Contact Person'!$A31="Mr.","0001",IF('External Contact Person'!$A31="Mrs.","0002",IF('External Contact Person'!$A31="Dr.","0005",IF('External Contact Person'!$A31="Prof.","0006",IF('External Contact Person'!$A31="Ms.","0007","")))))</f>
        <v/>
      </c>
      <c r="C31" s="180" t="str">
        <f>IF(ISBLANK('External Contact Person'!$B31),"",'External Contact Person'!$B31)</f>
        <v/>
      </c>
      <c r="D31" s="180" t="str">
        <f>IF(ISBLANK('External Contact Person'!$C31),"",'External Contact Person'!$C31)</f>
        <v/>
      </c>
      <c r="E31" s="180" t="str">
        <f>IF(ISBLANK('External Contact Person'!$D31),"",'External Contact Person'!$D31)</f>
        <v/>
      </c>
      <c r="F31" s="180" t="str">
        <f t="shared" si="0"/>
        <v/>
      </c>
      <c r="G31" s="180" t="str">
        <f>IF(ISBLANK('External Contact Person'!$E31),"",'External Contact Person'!$E31)</f>
        <v/>
      </c>
      <c r="H31" s="180" t="str">
        <f>IF(ISBLANK('External Contact Person'!$F31),"",'External Contact Person'!$F31)</f>
        <v/>
      </c>
      <c r="I31" s="180" t="str">
        <f>IF(ISBLANK('External Contact Person'!$G31),"",'External Contact Person'!$G31)</f>
        <v/>
      </c>
      <c r="J31" s="180" t="str">
        <f>IF(ISBLANK('External Contact Person'!$H31),"",'External Contact Person'!$H31)</f>
        <v/>
      </c>
      <c r="K31" s="189" t="str">
        <f t="shared" si="1"/>
        <v/>
      </c>
    </row>
    <row r="32" spans="2:11" ht="15" customHeight="1" x14ac:dyDescent="0.25">
      <c r="B32" s="180" t="str">
        <f>IF('External Contact Person'!$A32="Mr.","0001",IF('External Contact Person'!$A32="Mrs.","0002",IF('External Contact Person'!$A32="Dr.","0005",IF('External Contact Person'!$A32="Prof.","0006",IF('External Contact Person'!$A32="Ms.","0007","")))))</f>
        <v/>
      </c>
      <c r="C32" s="180" t="str">
        <f>IF(ISBLANK('External Contact Person'!$B32),"",'External Contact Person'!$B32)</f>
        <v/>
      </c>
      <c r="D32" s="180" t="str">
        <f>IF(ISBLANK('External Contact Person'!$C32),"",'External Contact Person'!$C32)</f>
        <v/>
      </c>
      <c r="E32" s="180" t="str">
        <f>IF(ISBLANK('External Contact Person'!$D32),"",'External Contact Person'!$D32)</f>
        <v/>
      </c>
      <c r="F32" s="180" t="str">
        <f t="shared" si="0"/>
        <v/>
      </c>
      <c r="G32" s="180" t="str">
        <f>IF(ISBLANK('External Contact Person'!$E32),"",'External Contact Person'!$E32)</f>
        <v/>
      </c>
      <c r="H32" s="180" t="str">
        <f>IF(ISBLANK('External Contact Person'!$F32),"",'External Contact Person'!$F32)</f>
        <v/>
      </c>
      <c r="I32" s="180" t="str">
        <f>IF(ISBLANK('External Contact Person'!$G32),"",'External Contact Person'!$G32)</f>
        <v/>
      </c>
      <c r="J32" s="180" t="str">
        <f>IF(ISBLANK('External Contact Person'!$H32),"",'External Contact Person'!$H32)</f>
        <v/>
      </c>
      <c r="K32" s="189" t="str">
        <f t="shared" si="1"/>
        <v/>
      </c>
    </row>
    <row r="33" spans="2:11" ht="15" customHeight="1" x14ac:dyDescent="0.25">
      <c r="B33" s="180" t="str">
        <f>IF('External Contact Person'!$A33="Mr.","0001",IF('External Contact Person'!$A33="Mrs.","0002",IF('External Contact Person'!$A33="Dr.","0005",IF('External Contact Person'!$A33="Prof.","0006",IF('External Contact Person'!$A33="Ms.","0007","")))))</f>
        <v/>
      </c>
      <c r="C33" s="180" t="str">
        <f>IF(ISBLANK('External Contact Person'!$B33),"",'External Contact Person'!$B33)</f>
        <v/>
      </c>
      <c r="D33" s="180" t="str">
        <f>IF(ISBLANK('External Contact Person'!$C33),"",'External Contact Person'!$C33)</f>
        <v/>
      </c>
      <c r="E33" s="180" t="str">
        <f>IF(ISBLANK('External Contact Person'!$D33),"",'External Contact Person'!$D33)</f>
        <v/>
      </c>
      <c r="F33" s="180" t="str">
        <f t="shared" si="0"/>
        <v/>
      </c>
      <c r="G33" s="180" t="str">
        <f>IF(ISBLANK('External Contact Person'!$E33),"",'External Contact Person'!$E33)</f>
        <v/>
      </c>
      <c r="H33" s="180" t="str">
        <f>IF(ISBLANK('External Contact Person'!$F33),"",'External Contact Person'!$F33)</f>
        <v/>
      </c>
      <c r="I33" s="180" t="str">
        <f>IF(ISBLANK('External Contact Person'!$G33),"",'External Contact Person'!$G33)</f>
        <v/>
      </c>
      <c r="J33" s="180" t="str">
        <f>IF(ISBLANK('External Contact Person'!$H33),"",'External Contact Person'!$H33)</f>
        <v/>
      </c>
      <c r="K33" s="189" t="str">
        <f t="shared" si="1"/>
        <v/>
      </c>
    </row>
    <row r="34" spans="2:11" ht="15" customHeight="1" x14ac:dyDescent="0.25">
      <c r="B34" s="180" t="str">
        <f>IF('External Contact Person'!$A34="Mr.","0001",IF('External Contact Person'!$A34="Mrs.","0002",IF('External Contact Person'!$A34="Dr.","0005",IF('External Contact Person'!$A34="Prof.","0006",IF('External Contact Person'!$A34="Ms.","0007","")))))</f>
        <v/>
      </c>
      <c r="C34" s="180" t="str">
        <f>IF(ISBLANK('External Contact Person'!$B34),"",'External Contact Person'!$B34)</f>
        <v/>
      </c>
      <c r="D34" s="180" t="str">
        <f>IF(ISBLANK('External Contact Person'!$C34),"",'External Contact Person'!$C34)</f>
        <v/>
      </c>
      <c r="E34" s="180" t="str">
        <f>IF(ISBLANK('External Contact Person'!$D34),"",'External Contact Person'!$D34)</f>
        <v/>
      </c>
      <c r="F34" s="180" t="str">
        <f t="shared" si="0"/>
        <v/>
      </c>
      <c r="G34" s="180" t="str">
        <f>IF(ISBLANK('External Contact Person'!$E34),"",'External Contact Person'!$E34)</f>
        <v/>
      </c>
      <c r="H34" s="180" t="str">
        <f>IF(ISBLANK('External Contact Person'!$F34),"",'External Contact Person'!$F34)</f>
        <v/>
      </c>
      <c r="I34" s="180" t="str">
        <f>IF(ISBLANK('External Contact Person'!$G34),"",'External Contact Person'!$G34)</f>
        <v/>
      </c>
      <c r="J34" s="180" t="str">
        <f>IF(ISBLANK('External Contact Person'!$H34),"",'External Contact Person'!$H34)</f>
        <v/>
      </c>
      <c r="K34" s="189" t="str">
        <f t="shared" si="1"/>
        <v/>
      </c>
    </row>
  </sheetData>
  <sheetProtection algorithmName="SHA-512" hashValue="JMORhanYwh9zVxT35UtdTFzO7HVWZOponpVKk8Q6rw2ew9msiIuvyQbwlhBn4Khz14pRYRoL0WCbws0gwUdGqg==" saltValue="xUTF8SROY/ihyWYETVq8hw==" spinCount="100000" sheet="1" objects="1" scenarios="1"/>
  <mergeCells count="2">
    <mergeCell ref="C1:K1"/>
    <mergeCell ref="A1:B1"/>
  </mergeCells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9A90E19-9715-460F-86AE-5F153A82F7D1}">
          <x14:formula1>
            <xm:f>'Reference Value'!$G$2:$G$3</xm:f>
          </x14:formula1>
          <xm:sqref>K5:K1048576</xm:sqref>
        </x14:dataValidation>
        <x14:dataValidation type="list" allowBlank="1" showInputMessage="1" showErrorMessage="1" xr:uid="{9058FFD4-E5FD-4DD4-AFA8-6E034C39F489}">
          <x14:formula1>
            <xm:f>'Reference Value'!$E$2:$E$7</xm:f>
          </x14:formula1>
          <xm:sqref>B5:B1048576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2CCA-9642-4E91-B5E1-72A7A5CA2706}">
  <sheetPr codeName="Sheet5"/>
  <dimension ref="A1:X3"/>
  <sheetViews>
    <sheetView workbookViewId="0">
      <selection activeCell="F2" sqref="F2"/>
    </sheetView>
  </sheetViews>
  <sheetFormatPr defaultColWidth="8.7109375" defaultRowHeight="15" x14ac:dyDescent="0.25"/>
  <cols>
    <col min="1" max="1" width="21.85546875" style="1" bestFit="1" customWidth="1"/>
    <col min="2" max="2" width="30.7109375" style="1" customWidth="1"/>
    <col min="3" max="5" width="21.85546875" style="1" hidden="1" customWidth="1"/>
    <col min="6" max="6" width="21.85546875" style="1" bestFit="1" customWidth="1"/>
    <col min="7" max="7" width="21.85546875" style="1" customWidth="1"/>
    <col min="8" max="8" width="21.85546875" style="4" customWidth="1"/>
    <col min="9" max="17" width="21.85546875" style="1" customWidth="1"/>
    <col min="18" max="19" width="21.85546875" style="5" customWidth="1"/>
    <col min="20" max="20" width="26.85546875" style="5" customWidth="1"/>
    <col min="21" max="21" width="21.85546875" style="5" customWidth="1"/>
    <col min="22" max="24" width="21.85546875" style="1" customWidth="1"/>
  </cols>
  <sheetData>
    <row r="1" spans="1:6" x14ac:dyDescent="0.25">
      <c r="A1" s="2" t="s">
        <v>130</v>
      </c>
      <c r="B1" s="3" t="s">
        <v>131</v>
      </c>
      <c r="C1" s="2" t="s">
        <v>132</v>
      </c>
      <c r="D1" s="2" t="s">
        <v>133</v>
      </c>
      <c r="E1" s="3" t="s">
        <v>134</v>
      </c>
      <c r="F1" s="2" t="s">
        <v>135</v>
      </c>
    </row>
    <row r="2" spans="1:6" x14ac:dyDescent="0.25">
      <c r="A2" s="7">
        <v>1000001</v>
      </c>
      <c r="B2" s="1" t="s">
        <v>136</v>
      </c>
    </row>
    <row r="3" spans="1:6" x14ac:dyDescent="0.25">
      <c r="A3" s="7">
        <v>1000001</v>
      </c>
      <c r="B3" s="1" t="s">
        <v>137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F7134-84F6-449F-A2FD-5E5553426A7A}">
  <sheetPr codeName="Sheet6">
    <tabColor theme="4" tint="0.79998168889431442"/>
    <pageSetUpPr fitToPage="1"/>
  </sheetPr>
  <dimension ref="A1:U25"/>
  <sheetViews>
    <sheetView zoomScaleNormal="100" workbookViewId="0">
      <selection activeCell="D9" sqref="D9"/>
    </sheetView>
  </sheetViews>
  <sheetFormatPr defaultColWidth="8.7109375" defaultRowHeight="15" x14ac:dyDescent="0.25"/>
  <cols>
    <col min="1" max="1" width="19.140625" style="192" customWidth="1"/>
    <col min="2" max="2" width="25.85546875" style="153" customWidth="1"/>
    <col min="3" max="3" width="35.42578125" style="153" customWidth="1"/>
    <col min="4" max="4" width="28.5703125" style="153" customWidth="1"/>
    <col min="5" max="5" width="31.42578125" style="153" customWidth="1"/>
    <col min="6" max="6" width="33.85546875" style="153" customWidth="1"/>
    <col min="7" max="7" width="33" style="153" customWidth="1"/>
    <col min="8" max="8" width="31.140625" style="153" customWidth="1"/>
    <col min="9" max="12" width="34.85546875" style="153" customWidth="1"/>
    <col min="13" max="16" width="21.85546875" style="153" customWidth="1"/>
    <col min="17" max="17" width="28.140625" style="127" customWidth="1"/>
    <col min="18" max="18" width="29.85546875" style="153" customWidth="1"/>
    <col min="19" max="19" width="26" style="153" bestFit="1" customWidth="1"/>
    <col min="20" max="20" width="25" style="153" customWidth="1"/>
    <col min="21" max="21" width="19.85546875" style="127" customWidth="1"/>
    <col min="22" max="16384" width="8.7109375" style="152"/>
  </cols>
  <sheetData>
    <row r="1" spans="1:21" s="127" customFormat="1" ht="38.450000000000003" customHeight="1" thickBot="1" x14ac:dyDescent="0.3">
      <c r="A1" s="235" t="s">
        <v>1218</v>
      </c>
      <c r="B1" s="236"/>
      <c r="C1" s="240" t="s">
        <v>138</v>
      </c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2"/>
    </row>
    <row r="2" spans="1:21" s="132" customFormat="1" ht="54" customHeight="1" x14ac:dyDescent="0.25">
      <c r="A2" s="128" t="s">
        <v>1216</v>
      </c>
      <c r="B2" s="129" t="s">
        <v>1217</v>
      </c>
      <c r="C2" s="129" t="s">
        <v>139</v>
      </c>
      <c r="D2" s="129" t="s">
        <v>135</v>
      </c>
      <c r="E2" s="129" t="s">
        <v>140</v>
      </c>
      <c r="F2" s="129" t="s">
        <v>141</v>
      </c>
      <c r="G2" s="129" t="s">
        <v>142</v>
      </c>
      <c r="H2" s="129" t="s">
        <v>143</v>
      </c>
      <c r="I2" s="129" t="s">
        <v>144</v>
      </c>
      <c r="J2" s="129" t="s">
        <v>145</v>
      </c>
      <c r="K2" s="129" t="s">
        <v>146</v>
      </c>
      <c r="L2" s="129" t="s">
        <v>147</v>
      </c>
      <c r="M2" s="129" t="s">
        <v>148</v>
      </c>
      <c r="N2" s="129" t="s">
        <v>149</v>
      </c>
      <c r="O2" s="129" t="s">
        <v>150</v>
      </c>
      <c r="P2" s="130" t="s">
        <v>151</v>
      </c>
      <c r="Q2" s="129" t="s">
        <v>152</v>
      </c>
      <c r="R2" s="129" t="s">
        <v>153</v>
      </c>
      <c r="S2" s="129" t="s">
        <v>154</v>
      </c>
      <c r="T2" s="129" t="s">
        <v>155</v>
      </c>
      <c r="U2" s="131" t="s">
        <v>156</v>
      </c>
    </row>
    <row r="3" spans="1:21" s="141" customFormat="1" ht="223.5" customHeight="1" x14ac:dyDescent="0.25">
      <c r="A3" s="133" t="s">
        <v>103</v>
      </c>
      <c r="B3" s="134" t="s">
        <v>157</v>
      </c>
      <c r="C3" s="134" t="s">
        <v>158</v>
      </c>
      <c r="D3" s="134" t="s">
        <v>159</v>
      </c>
      <c r="E3" s="134" t="s">
        <v>160</v>
      </c>
      <c r="F3" s="135" t="s">
        <v>161</v>
      </c>
      <c r="G3" s="136" t="s">
        <v>162</v>
      </c>
      <c r="H3" s="136" t="s">
        <v>163</v>
      </c>
      <c r="I3" s="136" t="s">
        <v>164</v>
      </c>
      <c r="J3" s="134" t="s">
        <v>165</v>
      </c>
      <c r="K3" s="134" t="s">
        <v>165</v>
      </c>
      <c r="L3" s="134" t="s">
        <v>165</v>
      </c>
      <c r="M3" s="134" t="s">
        <v>165</v>
      </c>
      <c r="N3" s="134" t="s">
        <v>165</v>
      </c>
      <c r="O3" s="134" t="s">
        <v>165</v>
      </c>
      <c r="P3" s="134" t="s">
        <v>165</v>
      </c>
      <c r="Q3" s="137" t="s">
        <v>166</v>
      </c>
      <c r="R3" s="138" t="s">
        <v>67</v>
      </c>
      <c r="S3" s="139" t="s">
        <v>1207</v>
      </c>
      <c r="T3" s="135" t="s">
        <v>167</v>
      </c>
      <c r="U3" s="140" t="s">
        <v>168</v>
      </c>
    </row>
    <row r="4" spans="1:21" s="148" customFormat="1" ht="26.25" thickBot="1" x14ac:dyDescent="0.3">
      <c r="A4" s="142">
        <v>1</v>
      </c>
      <c r="B4" s="143" t="s">
        <v>1206</v>
      </c>
      <c r="C4" s="143" t="s">
        <v>119</v>
      </c>
      <c r="D4" s="143" t="s">
        <v>122</v>
      </c>
      <c r="E4" s="143" t="s">
        <v>122</v>
      </c>
      <c r="F4" s="143" t="s">
        <v>119</v>
      </c>
      <c r="G4" s="144" t="s">
        <v>169</v>
      </c>
      <c r="H4" s="143" t="s">
        <v>170</v>
      </c>
      <c r="I4" s="143" t="s">
        <v>171</v>
      </c>
      <c r="J4" s="143"/>
      <c r="K4" s="143"/>
      <c r="L4" s="143"/>
      <c r="M4" s="143"/>
      <c r="N4" s="143"/>
      <c r="O4" s="143"/>
      <c r="P4" s="143"/>
      <c r="Q4" s="145" t="s">
        <v>172</v>
      </c>
      <c r="R4" s="143" t="s">
        <v>173</v>
      </c>
      <c r="S4" s="143" t="s">
        <v>174</v>
      </c>
      <c r="T4" s="146" t="s">
        <v>175</v>
      </c>
      <c r="U4" s="147" t="s">
        <v>176</v>
      </c>
    </row>
    <row r="5" spans="1:21" s="149" customFormat="1" x14ac:dyDescent="0.25">
      <c r="A5" s="190"/>
      <c r="B5" s="190" t="str">
        <f>IF(ISBLANK($A5),"","2000000")</f>
        <v/>
      </c>
      <c r="C5" s="190" t="str">
        <f>IF(ISBLANK($A5),"","X")</f>
        <v/>
      </c>
      <c r="D5" s="182" t="str">
        <f>IF(ISNUMBER(SEARCH("YES",'External Worksheet for Vendor'!$Y5)),"N30","")</f>
        <v/>
      </c>
      <c r="E5" s="182" t="str">
        <f>IF(ISNUMBER(SEARCH("YES",'External Worksheet for Vendor'!$Y5)),"N30","")</f>
        <v/>
      </c>
      <c r="F5" s="190" t="str">
        <f>IF(ISBLANK($A5),"","X")</f>
        <v/>
      </c>
      <c r="G5" s="190" t="str">
        <f>IF(AND(NOT(ISBLANK($A5)),NOT(ISBLANK('External Worksheet for Vendor'!$AH5))),IF(ISNUMBER(SEARCH("ONLINE",'External Worksheet for Vendor'!$AH5)),"A","C"),"")</f>
        <v/>
      </c>
      <c r="H5" s="190" t="str">
        <f>IF(AND(NOT(ISBLANK($A5)),NOT(ISBLANK('External Worksheet for Vendor'!$AH5))),IF(ISNUMBER(SEARCH("ONLINE",'External Worksheet for Vendor'!$AH5)),"H",""),"")</f>
        <v/>
      </c>
      <c r="I5" s="190" t="str">
        <f>IF(AND(NOT(ISBLANK($A5)),NOT(ISBLANK('External Worksheet for Vendor'!$AH5))),IF(ISNUMBER(SEARCH("ONLINE",'External Worksheet for Vendor'!$AH5)),"T",""),"")</f>
        <v/>
      </c>
      <c r="J5" s="190"/>
      <c r="K5" s="190"/>
      <c r="L5" s="190"/>
      <c r="M5" s="190"/>
      <c r="N5" s="190"/>
      <c r="O5" s="190"/>
      <c r="P5" s="190"/>
      <c r="Q5" s="190" t="str">
        <f>IF(ISBLANK('External Worksheet for Vendor'!$AI5),"",'External Worksheet for Vendor'!$AI5)</f>
        <v/>
      </c>
      <c r="R5" s="190" t="str">
        <f>IF(ISBLANK('External Worksheet for Vendor'!$AJ5),"",'External Worksheet for Vendor'!$AJ5)</f>
        <v/>
      </c>
      <c r="S5" s="190"/>
      <c r="T5" s="190" t="str">
        <f>IF(ISBLANK($A5),"","00")</f>
        <v/>
      </c>
      <c r="U5" s="190" t="str">
        <f>IF(ISBLANK($A5),"","01")</f>
        <v/>
      </c>
    </row>
    <row r="6" spans="1:21" s="149" customFormat="1" x14ac:dyDescent="0.25">
      <c r="A6" s="190"/>
      <c r="B6" s="190" t="str">
        <f t="shared" ref="B6:B25" si="0">IF(ISBLANK($A6),"","2000000")</f>
        <v/>
      </c>
      <c r="C6" s="190" t="str">
        <f t="shared" ref="C6:C25" si="1">IF(ISBLANK($A6),"","X")</f>
        <v/>
      </c>
      <c r="D6" s="182" t="str">
        <f>IF(ISNUMBER(SEARCH("YES",'External Worksheet for Vendor'!$Y6)),"N30","")</f>
        <v/>
      </c>
      <c r="E6" s="182" t="str">
        <f>IF(ISNUMBER(SEARCH("YES",'External Worksheet for Vendor'!$Y6)),"N30","")</f>
        <v/>
      </c>
      <c r="F6" s="190" t="str">
        <f t="shared" ref="F6:F25" si="2">IF(ISBLANK($A6),"","X")</f>
        <v/>
      </c>
      <c r="G6" s="190" t="str">
        <f>IF(AND(NOT(ISBLANK($A6)),NOT(ISBLANK('External Worksheet for Vendor'!$AH6))),IF(ISNUMBER(SEARCH("ONLINE",'External Worksheet for Vendor'!$AH6)),"A","C"),"")</f>
        <v/>
      </c>
      <c r="H6" s="190" t="str">
        <f>IF(AND(NOT(ISBLANK($A6)),NOT(ISBLANK('External Worksheet for Vendor'!$AH6))),IF(ISNUMBER(SEARCH("ONLINE",'External Worksheet for Vendor'!$AH6)),"H",""),"")</f>
        <v/>
      </c>
      <c r="I6" s="190" t="str">
        <f>IF(AND(NOT(ISBLANK($A6)),NOT(ISBLANK('External Worksheet for Vendor'!$AH6))),IF(ISNUMBER(SEARCH("ONLINE",'External Worksheet for Vendor'!$AH6)),"T",""),"")</f>
        <v/>
      </c>
      <c r="J6" s="190"/>
      <c r="K6" s="190"/>
      <c r="L6" s="190"/>
      <c r="M6" s="190"/>
      <c r="N6" s="190"/>
      <c r="O6" s="190"/>
      <c r="P6" s="190"/>
      <c r="Q6" s="190" t="str">
        <f>IF(ISBLANK('External Worksheet for Vendor'!$AI6),"",'External Worksheet for Vendor'!$AI6)</f>
        <v/>
      </c>
      <c r="R6" s="190" t="str">
        <f>IF(ISBLANK('External Worksheet for Vendor'!$AJ6),"",'External Worksheet for Vendor'!$AJ6)</f>
        <v/>
      </c>
      <c r="S6" s="190"/>
      <c r="T6" s="190" t="str">
        <f t="shared" ref="T6:T25" si="3">IF(ISBLANK($A6),"","00")</f>
        <v/>
      </c>
      <c r="U6" s="190" t="str">
        <f t="shared" ref="U6:U25" si="4">IF(ISBLANK($A6),"","01")</f>
        <v/>
      </c>
    </row>
    <row r="7" spans="1:21" s="149" customFormat="1" x14ac:dyDescent="0.25">
      <c r="A7" s="190"/>
      <c r="B7" s="190" t="str">
        <f t="shared" si="0"/>
        <v/>
      </c>
      <c r="C7" s="190" t="str">
        <f t="shared" si="1"/>
        <v/>
      </c>
      <c r="D7" s="182" t="str">
        <f>IF(ISNUMBER(SEARCH("YES",'External Worksheet for Vendor'!$Y7)),"N30","")</f>
        <v/>
      </c>
      <c r="E7" s="182" t="str">
        <f>IF(ISNUMBER(SEARCH("YES",'External Worksheet for Vendor'!$Y7)),"N30","")</f>
        <v/>
      </c>
      <c r="F7" s="190" t="str">
        <f t="shared" si="2"/>
        <v/>
      </c>
      <c r="G7" s="190" t="str">
        <f>IF(AND(NOT(ISBLANK($A7)),NOT(ISBLANK('External Worksheet for Vendor'!$AH7))),IF(ISNUMBER(SEARCH("ONLINE",'External Worksheet for Vendor'!$AH7)),"A","C"),"")</f>
        <v/>
      </c>
      <c r="H7" s="190" t="str">
        <f>IF(AND(NOT(ISBLANK($A7)),NOT(ISBLANK('External Worksheet for Vendor'!$AH7))),IF(ISNUMBER(SEARCH("ONLINE",'External Worksheet for Vendor'!$AH7)),"H",""),"")</f>
        <v/>
      </c>
      <c r="I7" s="190" t="str">
        <f>IF(AND(NOT(ISBLANK($A7)),NOT(ISBLANK('External Worksheet for Vendor'!$AH7))),IF(ISNUMBER(SEARCH("ONLINE",'External Worksheet for Vendor'!$AH7)),"T",""),"")</f>
        <v/>
      </c>
      <c r="J7" s="190"/>
      <c r="K7" s="190"/>
      <c r="L7" s="190"/>
      <c r="M7" s="190"/>
      <c r="N7" s="190"/>
      <c r="O7" s="190"/>
      <c r="P7" s="190"/>
      <c r="Q7" s="190" t="str">
        <f>IF(ISBLANK('External Worksheet for Vendor'!$AI7),"",'External Worksheet for Vendor'!$AI7)</f>
        <v/>
      </c>
      <c r="R7" s="190" t="str">
        <f>IF(ISBLANK('External Worksheet for Vendor'!$AJ7),"",'External Worksheet for Vendor'!$AJ7)</f>
        <v/>
      </c>
      <c r="S7" s="190"/>
      <c r="T7" s="190" t="str">
        <f t="shared" si="3"/>
        <v/>
      </c>
      <c r="U7" s="190" t="str">
        <f t="shared" si="4"/>
        <v/>
      </c>
    </row>
    <row r="8" spans="1:21" s="149" customFormat="1" x14ac:dyDescent="0.25">
      <c r="A8" s="190"/>
      <c r="B8" s="190" t="str">
        <f t="shared" si="0"/>
        <v/>
      </c>
      <c r="C8" s="190" t="str">
        <f t="shared" si="1"/>
        <v/>
      </c>
      <c r="D8" s="182" t="str">
        <f>IF(ISNUMBER(SEARCH("YES",'External Worksheet for Vendor'!$Y8)),"N30","")</f>
        <v/>
      </c>
      <c r="E8" s="182" t="str">
        <f>IF(ISNUMBER(SEARCH("YES",'External Worksheet for Vendor'!$Y8)),"N30","")</f>
        <v/>
      </c>
      <c r="F8" s="190" t="str">
        <f t="shared" si="2"/>
        <v/>
      </c>
      <c r="G8" s="190" t="str">
        <f>IF(AND(NOT(ISBLANK($A8)),NOT(ISBLANK('External Worksheet for Vendor'!$AH8))),IF(ISNUMBER(SEARCH("ONLINE",'External Worksheet for Vendor'!$AH8)),"A","C"),"")</f>
        <v/>
      </c>
      <c r="H8" s="190" t="str">
        <f>IF(AND(NOT(ISBLANK($A8)),NOT(ISBLANK('External Worksheet for Vendor'!$AH8))),IF(ISNUMBER(SEARCH("ONLINE",'External Worksheet for Vendor'!$AH8)),"H",""),"")</f>
        <v/>
      </c>
      <c r="I8" s="190" t="str">
        <f>IF(AND(NOT(ISBLANK($A8)),NOT(ISBLANK('External Worksheet for Vendor'!$AH8))),IF(ISNUMBER(SEARCH("ONLINE",'External Worksheet for Vendor'!$AH8)),"T",""),"")</f>
        <v/>
      </c>
      <c r="J8" s="190"/>
      <c r="K8" s="190"/>
      <c r="L8" s="190"/>
      <c r="M8" s="190"/>
      <c r="N8" s="190"/>
      <c r="O8" s="190"/>
      <c r="P8" s="190"/>
      <c r="Q8" s="190" t="str">
        <f>IF(ISBLANK('External Worksheet for Vendor'!$AI8),"",'External Worksheet for Vendor'!$AI8)</f>
        <v/>
      </c>
      <c r="R8" s="190" t="str">
        <f>IF(ISBLANK('External Worksheet for Vendor'!$AJ8),"",'External Worksheet for Vendor'!$AJ8)</f>
        <v/>
      </c>
      <c r="S8" s="190"/>
      <c r="T8" s="190" t="str">
        <f t="shared" si="3"/>
        <v/>
      </c>
      <c r="U8" s="190" t="str">
        <f t="shared" si="4"/>
        <v/>
      </c>
    </row>
    <row r="9" spans="1:21" s="149" customFormat="1" x14ac:dyDescent="0.25">
      <c r="A9" s="190"/>
      <c r="B9" s="190" t="str">
        <f t="shared" si="0"/>
        <v/>
      </c>
      <c r="C9" s="190" t="str">
        <f t="shared" si="1"/>
        <v/>
      </c>
      <c r="D9" s="182" t="str">
        <f>IF(ISNUMBER(SEARCH("YES",'External Worksheet for Vendor'!$Y9)),"N30","")</f>
        <v/>
      </c>
      <c r="E9" s="182" t="str">
        <f>IF(ISNUMBER(SEARCH("YES",'External Worksheet for Vendor'!$Y9)),"N30","")</f>
        <v/>
      </c>
      <c r="F9" s="190" t="str">
        <f t="shared" si="2"/>
        <v/>
      </c>
      <c r="G9" s="190" t="str">
        <f>IF(AND(NOT(ISBLANK($A9)),NOT(ISBLANK('External Worksheet for Vendor'!$AH9))),IF(ISNUMBER(SEARCH("ONLINE",'External Worksheet for Vendor'!$AH9)),"A","C"),"")</f>
        <v/>
      </c>
      <c r="H9" s="190" t="str">
        <f>IF(AND(NOT(ISBLANK($A9)),NOT(ISBLANK('External Worksheet for Vendor'!$AH9))),IF(ISNUMBER(SEARCH("ONLINE",'External Worksheet for Vendor'!$AH9)),"H",""),"")</f>
        <v/>
      </c>
      <c r="I9" s="190" t="str">
        <f>IF(AND(NOT(ISBLANK($A9)),NOT(ISBLANK('External Worksheet for Vendor'!$AH9))),IF(ISNUMBER(SEARCH("ONLINE",'External Worksheet for Vendor'!$AH9)),"T",""),"")</f>
        <v/>
      </c>
      <c r="J9" s="190"/>
      <c r="K9" s="190"/>
      <c r="L9" s="190"/>
      <c r="M9" s="190"/>
      <c r="N9" s="190"/>
      <c r="O9" s="190"/>
      <c r="P9" s="190"/>
      <c r="Q9" s="190" t="str">
        <f>IF(ISBLANK('External Worksheet for Vendor'!$AI9),"",'External Worksheet for Vendor'!$AI9)</f>
        <v/>
      </c>
      <c r="R9" s="190" t="str">
        <f>IF(ISBLANK('External Worksheet for Vendor'!$AJ9),"",'External Worksheet for Vendor'!$AJ9)</f>
        <v/>
      </c>
      <c r="S9" s="190"/>
      <c r="T9" s="190" t="str">
        <f t="shared" si="3"/>
        <v/>
      </c>
      <c r="U9" s="190" t="str">
        <f t="shared" si="4"/>
        <v/>
      </c>
    </row>
    <row r="10" spans="1:21" s="149" customFormat="1" x14ac:dyDescent="0.25">
      <c r="A10" s="190"/>
      <c r="B10" s="190" t="str">
        <f t="shared" si="0"/>
        <v/>
      </c>
      <c r="C10" s="190" t="str">
        <f t="shared" si="1"/>
        <v/>
      </c>
      <c r="D10" s="182" t="str">
        <f>IF(ISNUMBER(SEARCH("YES",'External Worksheet for Vendor'!$Y10)),"N30","")</f>
        <v/>
      </c>
      <c r="E10" s="182" t="str">
        <f>IF(ISNUMBER(SEARCH("YES",'External Worksheet for Vendor'!$Y10)),"N30","")</f>
        <v/>
      </c>
      <c r="F10" s="190" t="str">
        <f t="shared" si="2"/>
        <v/>
      </c>
      <c r="G10" s="190" t="str">
        <f>IF(AND(NOT(ISBLANK($A10)),NOT(ISBLANK('External Worksheet for Vendor'!$AH10))),IF(ISNUMBER(SEARCH("ONLINE",'External Worksheet for Vendor'!$AH10)),"A","C"),"")</f>
        <v/>
      </c>
      <c r="H10" s="190" t="str">
        <f>IF(AND(NOT(ISBLANK($A10)),NOT(ISBLANK('External Worksheet for Vendor'!$AH10))),IF(ISNUMBER(SEARCH("ONLINE",'External Worksheet for Vendor'!$AH10)),"H",""),"")</f>
        <v/>
      </c>
      <c r="I10" s="190" t="str">
        <f>IF(AND(NOT(ISBLANK($A10)),NOT(ISBLANK('External Worksheet for Vendor'!$AH10))),IF(ISNUMBER(SEARCH("ONLINE",'External Worksheet for Vendor'!$AH10)),"T",""),"")</f>
        <v/>
      </c>
      <c r="J10" s="190"/>
      <c r="K10" s="190"/>
      <c r="L10" s="190"/>
      <c r="M10" s="190"/>
      <c r="N10" s="190"/>
      <c r="O10" s="190"/>
      <c r="P10" s="190"/>
      <c r="Q10" s="190" t="str">
        <f>IF(ISBLANK('External Worksheet for Vendor'!$AI10),"",'External Worksheet for Vendor'!$AI10)</f>
        <v/>
      </c>
      <c r="R10" s="190" t="str">
        <f>IF(ISBLANK('External Worksheet for Vendor'!$AJ10),"",'External Worksheet for Vendor'!$AJ10)</f>
        <v/>
      </c>
      <c r="S10" s="190"/>
      <c r="T10" s="190" t="str">
        <f t="shared" si="3"/>
        <v/>
      </c>
      <c r="U10" s="190" t="str">
        <f t="shared" si="4"/>
        <v/>
      </c>
    </row>
    <row r="11" spans="1:21" s="149" customFormat="1" x14ac:dyDescent="0.25">
      <c r="A11" s="190"/>
      <c r="B11" s="190" t="str">
        <f t="shared" si="0"/>
        <v/>
      </c>
      <c r="C11" s="190" t="str">
        <f t="shared" si="1"/>
        <v/>
      </c>
      <c r="D11" s="182" t="str">
        <f>IF(ISNUMBER(SEARCH("YES",'External Worksheet for Vendor'!$Y11)),"N30","")</f>
        <v/>
      </c>
      <c r="E11" s="182" t="str">
        <f>IF(ISNUMBER(SEARCH("YES",'External Worksheet for Vendor'!$Y11)),"N30","")</f>
        <v/>
      </c>
      <c r="F11" s="190" t="str">
        <f t="shared" si="2"/>
        <v/>
      </c>
      <c r="G11" s="190" t="str">
        <f>IF(AND(NOT(ISBLANK($A11)),NOT(ISBLANK('External Worksheet for Vendor'!$AH11))),IF(ISNUMBER(SEARCH("ONLINE",'External Worksheet for Vendor'!$AH11)),"A","C"),"")</f>
        <v/>
      </c>
      <c r="H11" s="190" t="str">
        <f>IF(AND(NOT(ISBLANK($A11)),NOT(ISBLANK('External Worksheet for Vendor'!$AH11))),IF(ISNUMBER(SEARCH("ONLINE",'External Worksheet for Vendor'!$AH11)),"H",""),"")</f>
        <v/>
      </c>
      <c r="I11" s="190" t="str">
        <f>IF(AND(NOT(ISBLANK($A11)),NOT(ISBLANK('External Worksheet for Vendor'!$AH11))),IF(ISNUMBER(SEARCH("ONLINE",'External Worksheet for Vendor'!$AH11)),"T",""),"")</f>
        <v/>
      </c>
      <c r="J11" s="190"/>
      <c r="K11" s="190"/>
      <c r="L11" s="190"/>
      <c r="M11" s="190"/>
      <c r="N11" s="190"/>
      <c r="O11" s="190"/>
      <c r="P11" s="190"/>
      <c r="Q11" s="190" t="str">
        <f>IF(ISBLANK('External Worksheet for Vendor'!$AI11),"",'External Worksheet for Vendor'!$AI11)</f>
        <v/>
      </c>
      <c r="R11" s="190" t="str">
        <f>IF(ISBLANK('External Worksheet for Vendor'!$AJ11),"",'External Worksheet for Vendor'!$AJ11)</f>
        <v/>
      </c>
      <c r="S11" s="190"/>
      <c r="T11" s="190" t="str">
        <f t="shared" si="3"/>
        <v/>
      </c>
      <c r="U11" s="190" t="str">
        <f t="shared" si="4"/>
        <v/>
      </c>
    </row>
    <row r="12" spans="1:21" s="149" customFormat="1" x14ac:dyDescent="0.25">
      <c r="A12" s="190"/>
      <c r="B12" s="190" t="str">
        <f t="shared" si="0"/>
        <v/>
      </c>
      <c r="C12" s="190" t="str">
        <f t="shared" si="1"/>
        <v/>
      </c>
      <c r="D12" s="182" t="str">
        <f>IF(ISNUMBER(SEARCH("YES",'External Worksheet for Vendor'!$Y12)),"N30","")</f>
        <v/>
      </c>
      <c r="E12" s="182" t="str">
        <f>IF(ISNUMBER(SEARCH("YES",'External Worksheet for Vendor'!$Y12)),"N30","")</f>
        <v/>
      </c>
      <c r="F12" s="190" t="str">
        <f t="shared" si="2"/>
        <v/>
      </c>
      <c r="G12" s="190" t="str">
        <f>IF(AND(NOT(ISBLANK($A12)),NOT(ISBLANK('External Worksheet for Vendor'!$AH12))),IF(ISNUMBER(SEARCH("ONLINE",'External Worksheet for Vendor'!$AH12)),"A","C"),"")</f>
        <v/>
      </c>
      <c r="H12" s="190" t="str">
        <f>IF(AND(NOT(ISBLANK($A12)),NOT(ISBLANK('External Worksheet for Vendor'!$AH12))),IF(ISNUMBER(SEARCH("ONLINE",'External Worksheet for Vendor'!$AH12)),"H",""),"")</f>
        <v/>
      </c>
      <c r="I12" s="190" t="str">
        <f>IF(AND(NOT(ISBLANK($A12)),NOT(ISBLANK('External Worksheet for Vendor'!$AH12))),IF(ISNUMBER(SEARCH("ONLINE",'External Worksheet for Vendor'!$AH12)),"T",""),"")</f>
        <v/>
      </c>
      <c r="J12" s="190"/>
      <c r="K12" s="190"/>
      <c r="L12" s="190"/>
      <c r="M12" s="190"/>
      <c r="N12" s="190"/>
      <c r="O12" s="190"/>
      <c r="P12" s="190"/>
      <c r="Q12" s="190" t="str">
        <f>IF(ISBLANK('External Worksheet for Vendor'!$AI12),"",'External Worksheet for Vendor'!$AI12)</f>
        <v/>
      </c>
      <c r="R12" s="190" t="str">
        <f>IF(ISBLANK('External Worksheet for Vendor'!$AJ12),"",'External Worksheet for Vendor'!$AJ12)</f>
        <v/>
      </c>
      <c r="S12" s="190"/>
      <c r="T12" s="190" t="str">
        <f t="shared" si="3"/>
        <v/>
      </c>
      <c r="U12" s="190" t="str">
        <f t="shared" si="4"/>
        <v/>
      </c>
    </row>
    <row r="13" spans="1:21" s="149" customFormat="1" x14ac:dyDescent="0.25">
      <c r="A13" s="190"/>
      <c r="B13" s="190" t="str">
        <f t="shared" si="0"/>
        <v/>
      </c>
      <c r="C13" s="190" t="str">
        <f t="shared" si="1"/>
        <v/>
      </c>
      <c r="D13" s="182" t="str">
        <f>IF(ISNUMBER(SEARCH("YES",'External Worksheet for Vendor'!$Y13)),"N30","")</f>
        <v/>
      </c>
      <c r="E13" s="182" t="str">
        <f>IF(ISNUMBER(SEARCH("YES",'External Worksheet for Vendor'!$Y13)),"N30","")</f>
        <v/>
      </c>
      <c r="F13" s="190" t="str">
        <f t="shared" si="2"/>
        <v/>
      </c>
      <c r="G13" s="190" t="str">
        <f>IF(AND(NOT(ISBLANK($A13)),NOT(ISBLANK('External Worksheet for Vendor'!$AH13))),IF(ISNUMBER(SEARCH("ONLINE",'External Worksheet for Vendor'!$AH13)),"A","C"),"")</f>
        <v/>
      </c>
      <c r="H13" s="190" t="str">
        <f>IF(AND(NOT(ISBLANK($A13)),NOT(ISBLANK('External Worksheet for Vendor'!$AH13))),IF(ISNUMBER(SEARCH("ONLINE",'External Worksheet for Vendor'!$AH13)),"H",""),"")</f>
        <v/>
      </c>
      <c r="I13" s="190" t="str">
        <f>IF(AND(NOT(ISBLANK($A13)),NOT(ISBLANK('External Worksheet for Vendor'!$AH13))),IF(ISNUMBER(SEARCH("ONLINE",'External Worksheet for Vendor'!$AH13)),"T",""),"")</f>
        <v/>
      </c>
      <c r="J13" s="190"/>
      <c r="K13" s="190"/>
      <c r="L13" s="190"/>
      <c r="M13" s="190"/>
      <c r="N13" s="190"/>
      <c r="O13" s="190"/>
      <c r="P13" s="190"/>
      <c r="Q13" s="190" t="str">
        <f>IF(ISBLANK('External Worksheet for Vendor'!$AI13),"",'External Worksheet for Vendor'!$AI13)</f>
        <v/>
      </c>
      <c r="R13" s="190" t="str">
        <f>IF(ISBLANK('External Worksheet for Vendor'!$AJ13),"",'External Worksheet for Vendor'!$AJ13)</f>
        <v/>
      </c>
      <c r="S13" s="190"/>
      <c r="T13" s="190" t="str">
        <f t="shared" si="3"/>
        <v/>
      </c>
      <c r="U13" s="190" t="str">
        <f t="shared" si="4"/>
        <v/>
      </c>
    </row>
    <row r="14" spans="1:21" s="149" customFormat="1" x14ac:dyDescent="0.25">
      <c r="A14" s="190"/>
      <c r="B14" s="190" t="str">
        <f t="shared" si="0"/>
        <v/>
      </c>
      <c r="C14" s="190" t="str">
        <f t="shared" si="1"/>
        <v/>
      </c>
      <c r="D14" s="182" t="str">
        <f>IF(ISNUMBER(SEARCH("YES",'External Worksheet for Vendor'!$Y14)),"N30","")</f>
        <v/>
      </c>
      <c r="E14" s="182" t="str">
        <f>IF(ISNUMBER(SEARCH("YES",'External Worksheet for Vendor'!$Y14)),"N30","")</f>
        <v/>
      </c>
      <c r="F14" s="190" t="str">
        <f t="shared" si="2"/>
        <v/>
      </c>
      <c r="G14" s="190" t="str">
        <f>IF(AND(NOT(ISBLANK($A14)),NOT(ISBLANK('External Worksheet for Vendor'!$AH14))),IF(ISNUMBER(SEARCH("ONLINE",'External Worksheet for Vendor'!$AH14)),"A","C"),"")</f>
        <v/>
      </c>
      <c r="H14" s="190" t="str">
        <f>IF(AND(NOT(ISBLANK($A14)),NOT(ISBLANK('External Worksheet for Vendor'!$AH14))),IF(ISNUMBER(SEARCH("ONLINE",'External Worksheet for Vendor'!$AH14)),"H",""),"")</f>
        <v/>
      </c>
      <c r="I14" s="190" t="str">
        <f>IF(AND(NOT(ISBLANK($A14)),NOT(ISBLANK('External Worksheet for Vendor'!$AH14))),IF(ISNUMBER(SEARCH("ONLINE",'External Worksheet for Vendor'!$AH14)),"T",""),"")</f>
        <v/>
      </c>
      <c r="J14" s="190"/>
      <c r="K14" s="190"/>
      <c r="L14" s="190"/>
      <c r="M14" s="190"/>
      <c r="N14" s="190"/>
      <c r="O14" s="190"/>
      <c r="P14" s="190"/>
      <c r="Q14" s="190" t="str">
        <f>IF(ISBLANK('External Worksheet for Vendor'!$AI14),"",'External Worksheet for Vendor'!$AI14)</f>
        <v/>
      </c>
      <c r="R14" s="190" t="str">
        <f>IF(ISBLANK('External Worksheet for Vendor'!$AJ14),"",'External Worksheet for Vendor'!$AJ14)</f>
        <v/>
      </c>
      <c r="S14" s="190"/>
      <c r="T14" s="190" t="str">
        <f t="shared" si="3"/>
        <v/>
      </c>
      <c r="U14" s="190" t="str">
        <f t="shared" si="4"/>
        <v/>
      </c>
    </row>
    <row r="15" spans="1:21" s="149" customFormat="1" x14ac:dyDescent="0.25">
      <c r="A15" s="190"/>
      <c r="B15" s="190" t="str">
        <f t="shared" si="0"/>
        <v/>
      </c>
      <c r="C15" s="190" t="str">
        <f t="shared" si="1"/>
        <v/>
      </c>
      <c r="D15" s="182" t="str">
        <f>IF(ISNUMBER(SEARCH("YES",'External Worksheet for Vendor'!$Y15)),"N30","")</f>
        <v/>
      </c>
      <c r="E15" s="182" t="str">
        <f>IF(ISNUMBER(SEARCH("YES",'External Worksheet for Vendor'!$Y15)),"N30","")</f>
        <v/>
      </c>
      <c r="F15" s="190" t="str">
        <f t="shared" si="2"/>
        <v/>
      </c>
      <c r="G15" s="190" t="str">
        <f>IF(AND(NOT(ISBLANK($A15)),NOT(ISBLANK('External Worksheet for Vendor'!$AH15))),IF(ISNUMBER(SEARCH("ONLINE",'External Worksheet for Vendor'!$AH15)),"A","C"),"")</f>
        <v/>
      </c>
      <c r="H15" s="190" t="str">
        <f>IF(AND(NOT(ISBLANK($A15)),NOT(ISBLANK('External Worksheet for Vendor'!$AH15))),IF(ISNUMBER(SEARCH("ONLINE",'External Worksheet for Vendor'!$AH15)),"H",""),"")</f>
        <v/>
      </c>
      <c r="I15" s="190" t="str">
        <f>IF(AND(NOT(ISBLANK($A15)),NOT(ISBLANK('External Worksheet for Vendor'!$AH15))),IF(ISNUMBER(SEARCH("ONLINE",'External Worksheet for Vendor'!$AH15)),"T",""),"")</f>
        <v/>
      </c>
      <c r="J15" s="190"/>
      <c r="K15" s="190"/>
      <c r="L15" s="190"/>
      <c r="M15" s="190"/>
      <c r="N15" s="190"/>
      <c r="O15" s="190"/>
      <c r="P15" s="190"/>
      <c r="Q15" s="190" t="str">
        <f>IF(ISBLANK('External Worksheet for Vendor'!$AI15),"",'External Worksheet for Vendor'!$AI15)</f>
        <v/>
      </c>
      <c r="R15" s="190" t="str">
        <f>IF(ISBLANK('External Worksheet for Vendor'!$AJ15),"",'External Worksheet for Vendor'!$AJ15)</f>
        <v/>
      </c>
      <c r="S15" s="190"/>
      <c r="T15" s="190" t="str">
        <f t="shared" si="3"/>
        <v/>
      </c>
      <c r="U15" s="190" t="str">
        <f t="shared" si="4"/>
        <v/>
      </c>
    </row>
    <row r="16" spans="1:21" s="149" customFormat="1" x14ac:dyDescent="0.25">
      <c r="A16" s="190"/>
      <c r="B16" s="190" t="str">
        <f t="shared" si="0"/>
        <v/>
      </c>
      <c r="C16" s="190" t="str">
        <f t="shared" si="1"/>
        <v/>
      </c>
      <c r="D16" s="182" t="str">
        <f>IF(ISNUMBER(SEARCH("YES",'External Worksheet for Vendor'!$Y16)),"N30","")</f>
        <v/>
      </c>
      <c r="E16" s="182" t="str">
        <f>IF(ISNUMBER(SEARCH("YES",'External Worksheet for Vendor'!$Y16)),"N30","")</f>
        <v/>
      </c>
      <c r="F16" s="190" t="str">
        <f t="shared" si="2"/>
        <v/>
      </c>
      <c r="G16" s="190" t="str">
        <f>IF(AND(NOT(ISBLANK($A16)),NOT(ISBLANK('External Worksheet for Vendor'!$AH16))),IF(ISNUMBER(SEARCH("ONLINE",'External Worksheet for Vendor'!$AH16)),"A","C"),"")</f>
        <v/>
      </c>
      <c r="H16" s="190" t="str">
        <f>IF(AND(NOT(ISBLANK($A16)),NOT(ISBLANK('External Worksheet for Vendor'!$AH16))),IF(ISNUMBER(SEARCH("ONLINE",'External Worksheet for Vendor'!$AH16)),"H",""),"")</f>
        <v/>
      </c>
      <c r="I16" s="190" t="str">
        <f>IF(AND(NOT(ISBLANK($A16)),NOT(ISBLANK('External Worksheet for Vendor'!$AH16))),IF(ISNUMBER(SEARCH("ONLINE",'External Worksheet for Vendor'!$AH16)),"T",""),"")</f>
        <v/>
      </c>
      <c r="J16" s="190"/>
      <c r="K16" s="190"/>
      <c r="L16" s="190"/>
      <c r="M16" s="190"/>
      <c r="N16" s="190"/>
      <c r="O16" s="190"/>
      <c r="P16" s="190"/>
      <c r="Q16" s="190" t="str">
        <f>IF(ISBLANK('External Worksheet for Vendor'!$AI16),"",'External Worksheet for Vendor'!$AI16)</f>
        <v/>
      </c>
      <c r="R16" s="190" t="str">
        <f>IF(ISBLANK('External Worksheet for Vendor'!$AJ16),"",'External Worksheet for Vendor'!$AJ16)</f>
        <v/>
      </c>
      <c r="S16" s="190"/>
      <c r="T16" s="190" t="str">
        <f t="shared" si="3"/>
        <v/>
      </c>
      <c r="U16" s="190" t="str">
        <f t="shared" si="4"/>
        <v/>
      </c>
    </row>
    <row r="17" spans="1:21" s="149" customFormat="1" x14ac:dyDescent="0.25">
      <c r="A17" s="190"/>
      <c r="B17" s="190" t="str">
        <f t="shared" si="0"/>
        <v/>
      </c>
      <c r="C17" s="190" t="str">
        <f t="shared" si="1"/>
        <v/>
      </c>
      <c r="D17" s="182" t="str">
        <f>IF(ISNUMBER(SEARCH("YES",'External Worksheet for Vendor'!$Y17)),"N30","")</f>
        <v/>
      </c>
      <c r="E17" s="182" t="str">
        <f>IF(ISNUMBER(SEARCH("YES",'External Worksheet for Vendor'!$Y17)),"N30","")</f>
        <v/>
      </c>
      <c r="F17" s="190" t="str">
        <f t="shared" si="2"/>
        <v/>
      </c>
      <c r="G17" s="190" t="str">
        <f>IF(AND(NOT(ISBLANK($A17)),NOT(ISBLANK('External Worksheet for Vendor'!$AH17))),IF(ISNUMBER(SEARCH("ONLINE",'External Worksheet for Vendor'!$AH17)),"A","C"),"")</f>
        <v/>
      </c>
      <c r="H17" s="190" t="str">
        <f>IF(AND(NOT(ISBLANK($A17)),NOT(ISBLANK('External Worksheet for Vendor'!$AH17))),IF(ISNUMBER(SEARCH("ONLINE",'External Worksheet for Vendor'!$AH17)),"H",""),"")</f>
        <v/>
      </c>
      <c r="I17" s="190" t="str">
        <f>IF(AND(NOT(ISBLANK($A17)),NOT(ISBLANK('External Worksheet for Vendor'!$AH17))),IF(ISNUMBER(SEARCH("ONLINE",'External Worksheet for Vendor'!$AH17)),"T",""),"")</f>
        <v/>
      </c>
      <c r="J17" s="190"/>
      <c r="K17" s="190"/>
      <c r="L17" s="190"/>
      <c r="M17" s="190"/>
      <c r="N17" s="190"/>
      <c r="O17" s="190"/>
      <c r="P17" s="190"/>
      <c r="Q17" s="190" t="str">
        <f>IF(ISBLANK('External Worksheet for Vendor'!$AI17),"",'External Worksheet for Vendor'!$AI17)</f>
        <v/>
      </c>
      <c r="R17" s="190" t="str">
        <f>IF(ISBLANK('External Worksheet for Vendor'!$AJ17),"",'External Worksheet for Vendor'!$AJ17)</f>
        <v/>
      </c>
      <c r="S17" s="190"/>
      <c r="T17" s="190" t="str">
        <f t="shared" si="3"/>
        <v/>
      </c>
      <c r="U17" s="190" t="str">
        <f t="shared" si="4"/>
        <v/>
      </c>
    </row>
    <row r="18" spans="1:21" s="149" customFormat="1" x14ac:dyDescent="0.25">
      <c r="A18" s="150"/>
      <c r="B18" s="190" t="str">
        <f t="shared" si="0"/>
        <v/>
      </c>
      <c r="C18" s="190" t="str">
        <f t="shared" si="1"/>
        <v/>
      </c>
      <c r="D18" s="182" t="str">
        <f>IF(ISNUMBER(SEARCH("YES",'External Worksheet for Vendor'!$Y18)),"N30","")</f>
        <v/>
      </c>
      <c r="E18" s="182" t="str">
        <f>IF(ISNUMBER(SEARCH("YES",'External Worksheet for Vendor'!$Y18)),"N30","")</f>
        <v/>
      </c>
      <c r="F18" s="190" t="str">
        <f t="shared" si="2"/>
        <v/>
      </c>
      <c r="G18" s="190" t="str">
        <f>IF(AND(NOT(ISBLANK($A18)),NOT(ISBLANK('External Worksheet for Vendor'!$AH18))),IF(ISNUMBER(SEARCH("ONLINE",'External Worksheet for Vendor'!$AH18)),"A","C"),"")</f>
        <v/>
      </c>
      <c r="H18" s="190" t="str">
        <f>IF(AND(NOT(ISBLANK($A18)),NOT(ISBLANK('External Worksheet for Vendor'!$AH18))),IF(ISNUMBER(SEARCH("ONLINE",'External Worksheet for Vendor'!$AH18)),"H",""),"")</f>
        <v/>
      </c>
      <c r="I18" s="190" t="str">
        <f>IF(AND(NOT(ISBLANK($A18)),NOT(ISBLANK('External Worksheet for Vendor'!$AH18))),IF(ISNUMBER(SEARCH("ONLINE",'External Worksheet for Vendor'!$AH18)),"T",""),"")</f>
        <v/>
      </c>
      <c r="J18" s="150"/>
      <c r="K18" s="150"/>
      <c r="L18" s="150"/>
      <c r="M18" s="150"/>
      <c r="N18" s="150"/>
      <c r="O18" s="150"/>
      <c r="P18" s="150"/>
      <c r="Q18" s="190" t="str">
        <f>IF(ISBLANK('External Worksheet for Vendor'!$AI18),"",'External Worksheet for Vendor'!$AI18)</f>
        <v/>
      </c>
      <c r="R18" s="190" t="str">
        <f>IF(ISBLANK('External Worksheet for Vendor'!$AJ18),"",'External Worksheet for Vendor'!$AJ18)</f>
        <v/>
      </c>
      <c r="S18" s="150"/>
      <c r="T18" s="190" t="str">
        <f t="shared" si="3"/>
        <v/>
      </c>
      <c r="U18" s="190" t="str">
        <f t="shared" si="4"/>
        <v/>
      </c>
    </row>
    <row r="19" spans="1:21" s="149" customFormat="1" x14ac:dyDescent="0.25">
      <c r="A19" s="150"/>
      <c r="B19" s="190" t="str">
        <f t="shared" si="0"/>
        <v/>
      </c>
      <c r="C19" s="190" t="str">
        <f t="shared" si="1"/>
        <v/>
      </c>
      <c r="D19" s="182" t="str">
        <f>IF(ISNUMBER(SEARCH("YES",'External Worksheet for Vendor'!$Y19)),"N30","")</f>
        <v/>
      </c>
      <c r="E19" s="182" t="str">
        <f>IF(ISNUMBER(SEARCH("YES",'External Worksheet for Vendor'!$Y19)),"N30","")</f>
        <v/>
      </c>
      <c r="F19" s="190" t="str">
        <f t="shared" si="2"/>
        <v/>
      </c>
      <c r="G19" s="190" t="str">
        <f>IF(AND(NOT(ISBLANK($A19)),NOT(ISBLANK('External Worksheet for Vendor'!$AH19))),IF(ISNUMBER(SEARCH("ONLINE",'External Worksheet for Vendor'!$AH19)),"A","C"),"")</f>
        <v/>
      </c>
      <c r="H19" s="190" t="str">
        <f>IF(AND(NOT(ISBLANK($A19)),NOT(ISBLANK('External Worksheet for Vendor'!$AH19))),IF(ISNUMBER(SEARCH("ONLINE",'External Worksheet for Vendor'!$AH19)),"H",""),"")</f>
        <v/>
      </c>
      <c r="I19" s="190" t="str">
        <f>IF(AND(NOT(ISBLANK($A19)),NOT(ISBLANK('External Worksheet for Vendor'!$AH19))),IF(ISNUMBER(SEARCH("ONLINE",'External Worksheet for Vendor'!$AH19)),"T",""),"")</f>
        <v/>
      </c>
      <c r="J19" s="150"/>
      <c r="K19" s="150"/>
      <c r="L19" s="150"/>
      <c r="M19" s="150"/>
      <c r="N19" s="150"/>
      <c r="O19" s="150"/>
      <c r="P19" s="150"/>
      <c r="Q19" s="190" t="str">
        <f>IF(ISBLANK('External Worksheet for Vendor'!$AI19),"",'External Worksheet for Vendor'!$AI19)</f>
        <v/>
      </c>
      <c r="R19" s="190" t="str">
        <f>IF(ISBLANK('External Worksheet for Vendor'!$AJ19),"",'External Worksheet for Vendor'!$AJ19)</f>
        <v/>
      </c>
      <c r="S19" s="150"/>
      <c r="T19" s="190" t="str">
        <f t="shared" si="3"/>
        <v/>
      </c>
      <c r="U19" s="190" t="str">
        <f t="shared" si="4"/>
        <v/>
      </c>
    </row>
    <row r="20" spans="1:21" s="149" customFormat="1" x14ac:dyDescent="0.25">
      <c r="A20" s="150"/>
      <c r="B20" s="190" t="str">
        <f t="shared" si="0"/>
        <v/>
      </c>
      <c r="C20" s="190" t="str">
        <f t="shared" si="1"/>
        <v/>
      </c>
      <c r="D20" s="182" t="str">
        <f>IF(ISNUMBER(SEARCH("YES",'External Worksheet for Vendor'!$Y20)),"N30","")</f>
        <v/>
      </c>
      <c r="E20" s="182" t="str">
        <f>IF(ISNUMBER(SEARCH("YES",'External Worksheet for Vendor'!$Y20)),"N30","")</f>
        <v/>
      </c>
      <c r="F20" s="190" t="str">
        <f t="shared" si="2"/>
        <v/>
      </c>
      <c r="G20" s="190" t="str">
        <f>IF(AND(NOT(ISBLANK($A20)),NOT(ISBLANK('External Worksheet for Vendor'!$AH20))),IF(ISNUMBER(SEARCH("ONLINE",'External Worksheet for Vendor'!$AH20)),"A","C"),"")</f>
        <v/>
      </c>
      <c r="H20" s="190" t="str">
        <f>IF(AND(NOT(ISBLANK($A20)),NOT(ISBLANK('External Worksheet for Vendor'!$AH20))),IF(ISNUMBER(SEARCH("ONLINE",'External Worksheet for Vendor'!$AH20)),"H",""),"")</f>
        <v/>
      </c>
      <c r="I20" s="190" t="str">
        <f>IF(AND(NOT(ISBLANK($A20)),NOT(ISBLANK('External Worksheet for Vendor'!$AH20))),IF(ISNUMBER(SEARCH("ONLINE",'External Worksheet for Vendor'!$AH20)),"T",""),"")</f>
        <v/>
      </c>
      <c r="J20" s="150"/>
      <c r="K20" s="150"/>
      <c r="L20" s="150"/>
      <c r="M20" s="150"/>
      <c r="N20" s="150"/>
      <c r="O20" s="150"/>
      <c r="P20" s="150"/>
      <c r="Q20" s="190" t="str">
        <f>IF(ISBLANK('External Worksheet for Vendor'!$AI20),"",'External Worksheet for Vendor'!$AI20)</f>
        <v/>
      </c>
      <c r="R20" s="190" t="str">
        <f>IF(ISBLANK('External Worksheet for Vendor'!$AJ20),"",'External Worksheet for Vendor'!$AJ20)</f>
        <v/>
      </c>
      <c r="S20" s="150"/>
      <c r="T20" s="190" t="str">
        <f t="shared" si="3"/>
        <v/>
      </c>
      <c r="U20" s="190" t="str">
        <f t="shared" si="4"/>
        <v/>
      </c>
    </row>
    <row r="21" spans="1:21" s="149" customFormat="1" x14ac:dyDescent="0.25">
      <c r="A21" s="150"/>
      <c r="B21" s="190" t="str">
        <f t="shared" si="0"/>
        <v/>
      </c>
      <c r="C21" s="190" t="str">
        <f t="shared" si="1"/>
        <v/>
      </c>
      <c r="D21" s="182" t="str">
        <f>IF(ISNUMBER(SEARCH("YES",'External Worksheet for Vendor'!$Y21)),"N30","")</f>
        <v/>
      </c>
      <c r="E21" s="182" t="str">
        <f>IF(ISNUMBER(SEARCH("YES",'External Worksheet for Vendor'!$Y21)),"N30","")</f>
        <v/>
      </c>
      <c r="F21" s="190" t="str">
        <f t="shared" si="2"/>
        <v/>
      </c>
      <c r="G21" s="190" t="str">
        <f>IF(AND(NOT(ISBLANK($A21)),NOT(ISBLANK('External Worksheet for Vendor'!$AH21))),IF(ISNUMBER(SEARCH("ONLINE",'External Worksheet for Vendor'!$AH21)),"A","C"),"")</f>
        <v/>
      </c>
      <c r="H21" s="190" t="str">
        <f>IF(AND(NOT(ISBLANK($A21)),NOT(ISBLANK('External Worksheet for Vendor'!$AH21))),IF(ISNUMBER(SEARCH("ONLINE",'External Worksheet for Vendor'!$AH21)),"H",""),"")</f>
        <v/>
      </c>
      <c r="I21" s="190" t="str">
        <f>IF(AND(NOT(ISBLANK($A21)),NOT(ISBLANK('External Worksheet for Vendor'!$AH21))),IF(ISNUMBER(SEARCH("ONLINE",'External Worksheet for Vendor'!$AH21)),"T",""),"")</f>
        <v/>
      </c>
      <c r="J21" s="150"/>
      <c r="K21" s="150"/>
      <c r="L21" s="150"/>
      <c r="M21" s="150"/>
      <c r="N21" s="150"/>
      <c r="O21" s="150"/>
      <c r="P21" s="150"/>
      <c r="Q21" s="190" t="str">
        <f>IF(ISBLANK('External Worksheet for Vendor'!$AI21),"",'External Worksheet for Vendor'!$AI21)</f>
        <v/>
      </c>
      <c r="R21" s="190" t="str">
        <f>IF(ISBLANK('External Worksheet for Vendor'!$AJ21),"",'External Worksheet for Vendor'!$AJ21)</f>
        <v/>
      </c>
      <c r="S21" s="150"/>
      <c r="T21" s="190" t="str">
        <f t="shared" si="3"/>
        <v/>
      </c>
      <c r="U21" s="190" t="str">
        <f t="shared" si="4"/>
        <v/>
      </c>
    </row>
    <row r="22" spans="1:21" s="149" customFormat="1" x14ac:dyDescent="0.25">
      <c r="A22" s="150"/>
      <c r="B22" s="190" t="str">
        <f t="shared" si="0"/>
        <v/>
      </c>
      <c r="C22" s="190" t="str">
        <f t="shared" si="1"/>
        <v/>
      </c>
      <c r="D22" s="182" t="str">
        <f>IF(ISNUMBER(SEARCH("YES",'External Worksheet for Vendor'!$Y22)),"N30","")</f>
        <v/>
      </c>
      <c r="E22" s="182" t="str">
        <f>IF(ISNUMBER(SEARCH("YES",'External Worksheet for Vendor'!$Y22)),"N30","")</f>
        <v/>
      </c>
      <c r="F22" s="190" t="str">
        <f t="shared" si="2"/>
        <v/>
      </c>
      <c r="G22" s="190" t="str">
        <f>IF(AND(NOT(ISBLANK($A22)),NOT(ISBLANK('External Worksheet for Vendor'!$AH22))),IF(ISNUMBER(SEARCH("ONLINE",'External Worksheet for Vendor'!$AH22)),"A","C"),"")</f>
        <v/>
      </c>
      <c r="H22" s="190" t="str">
        <f>IF(AND(NOT(ISBLANK($A22)),NOT(ISBLANK('External Worksheet for Vendor'!$AH22))),IF(ISNUMBER(SEARCH("ONLINE",'External Worksheet for Vendor'!$AH22)),"H",""),"")</f>
        <v/>
      </c>
      <c r="I22" s="190" t="str">
        <f>IF(AND(NOT(ISBLANK($A22)),NOT(ISBLANK('External Worksheet for Vendor'!$AH22))),IF(ISNUMBER(SEARCH("ONLINE",'External Worksheet for Vendor'!$AH22)),"T",""),"")</f>
        <v/>
      </c>
      <c r="J22" s="150"/>
      <c r="K22" s="150"/>
      <c r="L22" s="150"/>
      <c r="M22" s="150"/>
      <c r="N22" s="150"/>
      <c r="O22" s="150"/>
      <c r="P22" s="150"/>
      <c r="Q22" s="190" t="str">
        <f>IF(ISBLANK('External Worksheet for Vendor'!$AI22),"",'External Worksheet for Vendor'!$AI22)</f>
        <v/>
      </c>
      <c r="R22" s="190" t="str">
        <f>IF(ISBLANK('External Worksheet for Vendor'!$AJ22),"",'External Worksheet for Vendor'!$AJ22)</f>
        <v/>
      </c>
      <c r="S22" s="150"/>
      <c r="T22" s="190" t="str">
        <f t="shared" si="3"/>
        <v/>
      </c>
      <c r="U22" s="190" t="str">
        <f t="shared" si="4"/>
        <v/>
      </c>
    </row>
    <row r="23" spans="1:21" s="149" customFormat="1" x14ac:dyDescent="0.25">
      <c r="A23" s="150"/>
      <c r="B23" s="190" t="str">
        <f t="shared" si="0"/>
        <v/>
      </c>
      <c r="C23" s="190" t="str">
        <f t="shared" si="1"/>
        <v/>
      </c>
      <c r="D23" s="182" t="str">
        <f>IF(ISNUMBER(SEARCH("YES",'External Worksheet for Vendor'!$Y23)),"N30","")</f>
        <v/>
      </c>
      <c r="E23" s="182" t="str">
        <f>IF(ISNUMBER(SEARCH("YES",'External Worksheet for Vendor'!$Y23)),"N30","")</f>
        <v/>
      </c>
      <c r="F23" s="190" t="str">
        <f t="shared" si="2"/>
        <v/>
      </c>
      <c r="G23" s="190" t="str">
        <f>IF(AND(NOT(ISBLANK($A23)),NOT(ISBLANK('External Worksheet for Vendor'!$AH23))),IF(ISNUMBER(SEARCH("ONLINE",'External Worksheet for Vendor'!$AH23)),"A","C"),"")</f>
        <v/>
      </c>
      <c r="H23" s="190" t="str">
        <f>IF(AND(NOT(ISBLANK($A23)),NOT(ISBLANK('External Worksheet for Vendor'!$AH23))),IF(ISNUMBER(SEARCH("ONLINE",'External Worksheet for Vendor'!$AH23)),"H",""),"")</f>
        <v/>
      </c>
      <c r="I23" s="190" t="str">
        <f>IF(AND(NOT(ISBLANK($A23)),NOT(ISBLANK('External Worksheet for Vendor'!$AH23))),IF(ISNUMBER(SEARCH("ONLINE",'External Worksheet for Vendor'!$AH23)),"T",""),"")</f>
        <v/>
      </c>
      <c r="J23" s="150"/>
      <c r="K23" s="150"/>
      <c r="L23" s="150"/>
      <c r="M23" s="150"/>
      <c r="N23" s="150"/>
      <c r="O23" s="150"/>
      <c r="P23" s="150"/>
      <c r="Q23" s="190" t="str">
        <f>IF(ISBLANK('External Worksheet for Vendor'!$AI23),"",'External Worksheet for Vendor'!$AI23)</f>
        <v/>
      </c>
      <c r="R23" s="190" t="str">
        <f>IF(ISBLANK('External Worksheet for Vendor'!$AJ23),"",'External Worksheet for Vendor'!$AJ23)</f>
        <v/>
      </c>
      <c r="S23" s="150"/>
      <c r="T23" s="190" t="str">
        <f t="shared" si="3"/>
        <v/>
      </c>
      <c r="U23" s="190" t="str">
        <f t="shared" si="4"/>
        <v/>
      </c>
    </row>
    <row r="24" spans="1:21" x14ac:dyDescent="0.25">
      <c r="A24" s="191"/>
      <c r="B24" s="190" t="str">
        <f t="shared" si="0"/>
        <v/>
      </c>
      <c r="C24" s="190" t="str">
        <f t="shared" si="1"/>
        <v/>
      </c>
      <c r="D24" s="182" t="str">
        <f>IF(ISNUMBER(SEARCH("YES",'External Worksheet for Vendor'!$Y24)),"N30","")</f>
        <v/>
      </c>
      <c r="E24" s="182" t="str">
        <f>IF(ISNUMBER(SEARCH("YES",'External Worksheet for Vendor'!$Y24)),"N30","")</f>
        <v/>
      </c>
      <c r="F24" s="190" t="str">
        <f t="shared" si="2"/>
        <v/>
      </c>
      <c r="G24" s="190" t="str">
        <f>IF(AND(NOT(ISBLANK($A24)),NOT(ISBLANK('External Worksheet for Vendor'!$AH24))),IF(ISNUMBER(SEARCH("ONLINE",'External Worksheet for Vendor'!$AH24)),"A","C"),"")</f>
        <v/>
      </c>
      <c r="H24" s="190" t="str">
        <f>IF(AND(NOT(ISBLANK($A24)),NOT(ISBLANK('External Worksheet for Vendor'!$AH24))),IF(ISNUMBER(SEARCH("ONLINE",'External Worksheet for Vendor'!$AH24)),"H",""),"")</f>
        <v/>
      </c>
      <c r="I24" s="190" t="str">
        <f>IF(AND(NOT(ISBLANK($A24)),NOT(ISBLANK('External Worksheet for Vendor'!$AH24))),IF(ISNUMBER(SEARCH("ONLINE",'External Worksheet for Vendor'!$AH24)),"T",""),"")</f>
        <v/>
      </c>
      <c r="J24" s="191"/>
      <c r="K24" s="151"/>
      <c r="L24" s="151"/>
      <c r="M24" s="191"/>
      <c r="N24" s="151"/>
      <c r="O24" s="151"/>
      <c r="P24" s="191"/>
      <c r="Q24" s="190" t="str">
        <f>IF(ISBLANK('External Worksheet for Vendor'!$AI24),"",'External Worksheet for Vendor'!$AI24)</f>
        <v/>
      </c>
      <c r="R24" s="190" t="str">
        <f>IF(ISBLANK('External Worksheet for Vendor'!$AJ24),"",'External Worksheet for Vendor'!$AJ24)</f>
        <v/>
      </c>
      <c r="S24" s="151"/>
      <c r="T24" s="190" t="str">
        <f t="shared" si="3"/>
        <v/>
      </c>
      <c r="U24" s="190" t="str">
        <f t="shared" si="4"/>
        <v/>
      </c>
    </row>
    <row r="25" spans="1:21" x14ac:dyDescent="0.25">
      <c r="A25" s="191"/>
      <c r="B25" s="190" t="str">
        <f t="shared" si="0"/>
        <v/>
      </c>
      <c r="C25" s="190" t="str">
        <f t="shared" si="1"/>
        <v/>
      </c>
      <c r="D25" s="182" t="str">
        <f>IF(ISNUMBER(SEARCH("YES",'External Worksheet for Vendor'!$Y25)),"N30","")</f>
        <v/>
      </c>
      <c r="E25" s="182" t="str">
        <f>IF(ISNUMBER(SEARCH("YES",'External Worksheet for Vendor'!$Y25)),"N30","")</f>
        <v/>
      </c>
      <c r="F25" s="190" t="str">
        <f t="shared" si="2"/>
        <v/>
      </c>
      <c r="G25" s="190" t="str">
        <f>IF(AND(NOT(ISBLANK($A25)),NOT(ISBLANK('External Worksheet for Vendor'!$AH25))),IF(ISNUMBER(SEARCH("ONLINE",'External Worksheet for Vendor'!$AH25)),"A","C"),"")</f>
        <v/>
      </c>
      <c r="H25" s="190" t="str">
        <f>IF(AND(NOT(ISBLANK($A25)),NOT(ISBLANK('External Worksheet for Vendor'!$AH25))),IF(ISNUMBER(SEARCH("ONLINE",'External Worksheet for Vendor'!$AH25)),"H",""),"")</f>
        <v/>
      </c>
      <c r="I25" s="190" t="str">
        <f>IF(AND(NOT(ISBLANK($A25)),NOT(ISBLANK('External Worksheet for Vendor'!$AH25))),IF(ISNUMBER(SEARCH("ONLINE",'External Worksheet for Vendor'!$AH25)),"T",""),"")</f>
        <v/>
      </c>
      <c r="J25" s="151"/>
      <c r="K25" s="151"/>
      <c r="L25" s="151"/>
      <c r="M25" s="151"/>
      <c r="N25" s="151"/>
      <c r="O25" s="151"/>
      <c r="P25" s="151"/>
      <c r="Q25" s="190" t="str">
        <f>IF(ISBLANK('External Worksheet for Vendor'!$AI25),"",'External Worksheet for Vendor'!$AI25)</f>
        <v/>
      </c>
      <c r="R25" s="190" t="str">
        <f>IF(ISBLANK('External Worksheet for Vendor'!$AJ25),"",'External Worksheet for Vendor'!$AJ25)</f>
        <v/>
      </c>
      <c r="S25" s="151"/>
      <c r="T25" s="190" t="str">
        <f t="shared" si="3"/>
        <v/>
      </c>
      <c r="U25" s="190" t="str">
        <f t="shared" si="4"/>
        <v/>
      </c>
    </row>
  </sheetData>
  <sheetProtection algorithmName="SHA-512" hashValue="P/84LNgNKNf8v8AcMxxdJ/S06Ms4TxE09R76dr4QDxaHWX4aglHtGrGMkVvxypv4+TKNLp+3fpOs36l88pzS+Q==" saltValue="afJ9EaMki1vNPqCiv6tZ6A==" spinCount="100000" sheet="1" objects="1" scenarios="1"/>
  <mergeCells count="2">
    <mergeCell ref="A1:B1"/>
    <mergeCell ref="C1:U1"/>
  </mergeCells>
  <phoneticPr fontId="4" type="noConversion"/>
  <pageMargins left="0.25" right="0.25" top="0.75" bottom="0.75" header="0.3" footer="0.3"/>
  <pageSetup scale="22" orientation="landscape" horizontalDpi="1200" verticalDpi="1200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071B233-5CCF-4555-91B0-28EADF44A6D8}">
          <x14:formula1>
            <xm:f>'Reference Value'!$G$2:$G$3</xm:f>
          </x14:formula1>
          <xm:sqref>C5:C25 F5:F25</xm:sqref>
        </x14:dataValidation>
        <x14:dataValidation type="list" allowBlank="1" showInputMessage="1" showErrorMessage="1" xr:uid="{C3774B62-C72C-4B58-8429-5D7D72D0BA62}">
          <x14:formula1>
            <xm:f>'Reference Value'!$C$2:$C$13</xm:f>
          </x14:formula1>
          <xm:sqref>D5:E25</xm:sqref>
        </x14:dataValidation>
        <x14:dataValidation type="list" allowBlank="1" showInputMessage="1" showErrorMessage="1" xr:uid="{EA836ED7-796D-44AA-BEEE-E0E522B0D83B}">
          <x14:formula1>
            <xm:f>'Reference Value'!$L$2:$L$4</xm:f>
          </x14:formula1>
          <xm:sqref>T5:T25</xm:sqref>
        </x14:dataValidation>
        <x14:dataValidation type="list" allowBlank="1" showInputMessage="1" showErrorMessage="1" xr:uid="{7A5988BC-5705-46FC-BAC2-0ADA4F68E478}">
          <x14:formula1>
            <xm:f>'Reference Value'!$J$2:$J$6</xm:f>
          </x14:formula1>
          <xm:sqref>S5:S25</xm:sqref>
        </x14:dataValidation>
        <x14:dataValidation type="list" allowBlank="1" showInputMessage="1" showErrorMessage="1" xr:uid="{98125CB2-AB78-49F7-8832-21B359012AFF}">
          <x14:formula1>
            <xm:f>'Reference Value'!$H$2:$H$5</xm:f>
          </x14:formula1>
          <xm:sqref>G5:P25</xm:sqref>
        </x14:dataValidation>
        <x14:dataValidation type="list" allowBlank="1" showInputMessage="1" showErrorMessage="1" xr:uid="{4CF73DCF-9245-4A54-8707-CB6089B752DC}">
          <x14:formula1>
            <xm:f>'Reference Value'!$N$2:$N$5</xm:f>
          </x14:formula1>
          <xm:sqref>Q5:Q25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9DE7-FC56-4545-B128-3A3055061A48}">
  <sheetPr codeName="Sheet7">
    <tabColor theme="4" tint="0.79998168889431442"/>
    <pageSetUpPr fitToPage="1"/>
  </sheetPr>
  <dimension ref="A1:H39"/>
  <sheetViews>
    <sheetView zoomScaleNormal="100" workbookViewId="0">
      <selection activeCell="C10" sqref="C10"/>
    </sheetView>
  </sheetViews>
  <sheetFormatPr defaultColWidth="8.7109375" defaultRowHeight="15" customHeight="1" x14ac:dyDescent="0.2"/>
  <cols>
    <col min="1" max="1" width="13.85546875" style="111" customWidth="1"/>
    <col min="2" max="2" width="24.42578125" style="112" customWidth="1"/>
    <col min="3" max="3" width="31" style="112" customWidth="1"/>
    <col min="4" max="4" width="25.140625" style="112" customWidth="1"/>
    <col min="5" max="5" width="34.85546875" style="112" customWidth="1"/>
    <col min="6" max="6" width="18.5703125" style="112" customWidth="1"/>
    <col min="7" max="7" width="21.85546875" style="112" bestFit="1" customWidth="1"/>
    <col min="8" max="8" width="32.42578125" style="112" customWidth="1"/>
    <col min="9" max="16384" width="8.7109375" style="113"/>
  </cols>
  <sheetData>
    <row r="1" spans="1:8" ht="29.45" customHeight="1" thickBot="1" x14ac:dyDescent="0.25">
      <c r="A1" s="235" t="s">
        <v>1218</v>
      </c>
      <c r="B1" s="236"/>
      <c r="C1" s="240" t="s">
        <v>177</v>
      </c>
      <c r="D1" s="241"/>
      <c r="E1" s="241"/>
      <c r="F1" s="241"/>
      <c r="G1" s="241"/>
      <c r="H1" s="242"/>
    </row>
    <row r="2" spans="1:8" s="117" customFormat="1" ht="83.1" customHeight="1" x14ac:dyDescent="0.25">
      <c r="A2" s="114" t="s">
        <v>1209</v>
      </c>
      <c r="B2" s="115" t="s">
        <v>1208</v>
      </c>
      <c r="C2" s="115" t="s">
        <v>178</v>
      </c>
      <c r="D2" s="115" t="s">
        <v>179</v>
      </c>
      <c r="E2" s="115" t="s">
        <v>180</v>
      </c>
      <c r="F2" s="115" t="s">
        <v>181</v>
      </c>
      <c r="G2" s="115" t="s">
        <v>182</v>
      </c>
      <c r="H2" s="116" t="s">
        <v>183</v>
      </c>
    </row>
    <row r="3" spans="1:8" ht="168" customHeight="1" x14ac:dyDescent="0.2">
      <c r="A3" s="118" t="s">
        <v>103</v>
      </c>
      <c r="B3" s="119" t="s">
        <v>184</v>
      </c>
      <c r="C3" s="120" t="s">
        <v>61</v>
      </c>
      <c r="D3" s="121"/>
      <c r="E3" s="121" t="s">
        <v>185</v>
      </c>
      <c r="F3" s="121" t="s">
        <v>63</v>
      </c>
      <c r="G3" s="121"/>
      <c r="H3" s="122" t="s">
        <v>1282</v>
      </c>
    </row>
    <row r="4" spans="1:8" s="126" customFormat="1" ht="16.5" customHeight="1" thickBot="1" x14ac:dyDescent="0.3">
      <c r="A4" s="123">
        <v>1</v>
      </c>
      <c r="B4" s="124" t="s">
        <v>75</v>
      </c>
      <c r="C4" s="124" t="s">
        <v>186</v>
      </c>
      <c r="D4" s="124" t="s">
        <v>87</v>
      </c>
      <c r="E4" s="124" t="s">
        <v>88</v>
      </c>
      <c r="F4" s="124" t="s">
        <v>89</v>
      </c>
      <c r="G4" s="124" t="s">
        <v>90</v>
      </c>
      <c r="H4" s="125"/>
    </row>
    <row r="5" spans="1:8" ht="15" customHeight="1" x14ac:dyDescent="0.2">
      <c r="A5" s="191"/>
      <c r="B5" s="190" t="str">
        <f>IF(ISBLANK('External Worksheet for Vendor'!$AA5),"",'External Worksheet for Vendor'!$AA5)</f>
        <v/>
      </c>
      <c r="C5" s="190" t="str">
        <f>IF(ISBLANK('External Worksheet for Vendor'!$AB5),"",'External Worksheet for Vendor'!$AB5)</f>
        <v/>
      </c>
      <c r="D5" s="190" t="str">
        <f>IF(ISBLANK('External Worksheet for Vendor'!$AC5),"",'External Worksheet for Vendor'!$AC5)</f>
        <v/>
      </c>
      <c r="E5" s="190" t="str">
        <f>IF(ISBLANK('External Worksheet for Vendor'!$AD5),"",'External Worksheet for Vendor'!$AD5)</f>
        <v/>
      </c>
      <c r="F5" s="190" t="str">
        <f>IF(ISBLANK('External Worksheet for Vendor'!$AE5),"",'External Worksheet for Vendor'!$AE5)</f>
        <v/>
      </c>
      <c r="G5" s="190" t="str">
        <f>IF(ISBLANK('External Worksheet for Vendor'!$AF5),"",'External Worksheet for Vendor'!$AF5)</f>
        <v/>
      </c>
      <c r="H5" s="190" t="str">
        <f>IF(ISBLANK('External Worksheet for Vendor'!$AG5),"",'External Worksheet for Vendor'!$AG5)</f>
        <v/>
      </c>
    </row>
    <row r="6" spans="1:8" ht="15" customHeight="1" x14ac:dyDescent="0.2">
      <c r="A6" s="191"/>
      <c r="B6" s="190" t="str">
        <f>IF(ISBLANK('External Worksheet for Vendor'!$AA6),"",'External Worksheet for Vendor'!$AA6)</f>
        <v/>
      </c>
      <c r="C6" s="190" t="str">
        <f>IF(ISBLANK('External Worksheet for Vendor'!$AB6),"",'External Worksheet for Vendor'!$AB6)</f>
        <v/>
      </c>
      <c r="D6" s="190" t="str">
        <f>IF(ISBLANK('External Worksheet for Vendor'!$AC6),"",'External Worksheet for Vendor'!$AC6)</f>
        <v/>
      </c>
      <c r="E6" s="190" t="str">
        <f>IF(ISBLANK('External Worksheet for Vendor'!$AD6),"",'External Worksheet for Vendor'!$AD6)</f>
        <v/>
      </c>
      <c r="F6" s="190" t="str">
        <f>IF(ISBLANK('External Worksheet for Vendor'!$AE6),"",'External Worksheet for Vendor'!$AE6)</f>
        <v/>
      </c>
      <c r="G6" s="190" t="str">
        <f>IF(ISBLANK('External Worksheet for Vendor'!$AF6),"",'External Worksheet for Vendor'!$AF6)</f>
        <v/>
      </c>
      <c r="H6" s="190" t="str">
        <f>IF(ISBLANK('External Worksheet for Vendor'!$AG6),"",'External Worksheet for Vendor'!$AG6)</f>
        <v/>
      </c>
    </row>
    <row r="7" spans="1:8" ht="15" customHeight="1" x14ac:dyDescent="0.2">
      <c r="A7" s="191"/>
      <c r="B7" s="190" t="str">
        <f>IF(ISBLANK('External Worksheet for Vendor'!$AA7),"",'External Worksheet for Vendor'!$AA7)</f>
        <v/>
      </c>
      <c r="C7" s="190" t="str">
        <f>IF(ISBLANK('External Worksheet for Vendor'!$AB7),"",'External Worksheet for Vendor'!$AB7)</f>
        <v/>
      </c>
      <c r="D7" s="190" t="str">
        <f>IF(ISBLANK('External Worksheet for Vendor'!$AC7),"",'External Worksheet for Vendor'!$AC7)</f>
        <v/>
      </c>
      <c r="E7" s="190" t="str">
        <f>IF(ISBLANK('External Worksheet for Vendor'!$AD7),"",'External Worksheet for Vendor'!$AD7)</f>
        <v/>
      </c>
      <c r="F7" s="190" t="str">
        <f>IF(ISBLANK('External Worksheet for Vendor'!$AE7),"",'External Worksheet for Vendor'!$AE7)</f>
        <v/>
      </c>
      <c r="G7" s="190" t="str">
        <f>IF(ISBLANK('External Worksheet for Vendor'!$AF7),"",'External Worksheet for Vendor'!$AF7)</f>
        <v/>
      </c>
      <c r="H7" s="190" t="str">
        <f>IF(ISBLANK('External Worksheet for Vendor'!$AG7),"",'External Worksheet for Vendor'!$AG7)</f>
        <v/>
      </c>
    </row>
    <row r="8" spans="1:8" ht="15" customHeight="1" x14ac:dyDescent="0.2">
      <c r="A8" s="191"/>
      <c r="B8" s="190" t="str">
        <f>IF(ISBLANK('External Worksheet for Vendor'!$AA8),"",'External Worksheet for Vendor'!$AA8)</f>
        <v/>
      </c>
      <c r="C8" s="190" t="str">
        <f>IF(ISBLANK('External Worksheet for Vendor'!$AB8),"",'External Worksheet for Vendor'!$AB8)</f>
        <v/>
      </c>
      <c r="D8" s="190" t="str">
        <f>IF(ISBLANK('External Worksheet for Vendor'!$AC8),"",'External Worksheet for Vendor'!$AC8)</f>
        <v/>
      </c>
      <c r="E8" s="190" t="str">
        <f>IF(ISBLANK('External Worksheet for Vendor'!$AD8),"",'External Worksheet for Vendor'!$AD8)</f>
        <v/>
      </c>
      <c r="F8" s="190" t="str">
        <f>IF(ISBLANK('External Worksheet for Vendor'!$AE8),"",'External Worksheet for Vendor'!$AE8)</f>
        <v/>
      </c>
      <c r="G8" s="190" t="str">
        <f>IF(ISBLANK('External Worksheet for Vendor'!$AF8),"",'External Worksheet for Vendor'!$AF8)</f>
        <v/>
      </c>
      <c r="H8" s="190" t="str">
        <f>IF(ISBLANK('External Worksheet for Vendor'!$AG8),"",'External Worksheet for Vendor'!$AG8)</f>
        <v/>
      </c>
    </row>
    <row r="9" spans="1:8" ht="15" customHeight="1" x14ac:dyDescent="0.2">
      <c r="A9" s="191"/>
      <c r="B9" s="190" t="str">
        <f>IF(ISBLANK('External Worksheet for Vendor'!$AA9),"",'External Worksheet for Vendor'!$AA9)</f>
        <v/>
      </c>
      <c r="C9" s="190" t="str">
        <f>IF(ISBLANK('External Worksheet for Vendor'!$AB9),"",'External Worksheet for Vendor'!$AB9)</f>
        <v/>
      </c>
      <c r="D9" s="190" t="str">
        <f>IF(ISBLANK('External Worksheet for Vendor'!$AC9),"",'External Worksheet for Vendor'!$AC9)</f>
        <v/>
      </c>
      <c r="E9" s="190" t="str">
        <f>IF(ISBLANK('External Worksheet for Vendor'!$AD9),"",'External Worksheet for Vendor'!$AD9)</f>
        <v/>
      </c>
      <c r="F9" s="190" t="str">
        <f>IF(ISBLANK('External Worksheet for Vendor'!$AE9),"",'External Worksheet for Vendor'!$AE9)</f>
        <v/>
      </c>
      <c r="G9" s="190" t="str">
        <f>IF(ISBLANK('External Worksheet for Vendor'!$AF9),"",'External Worksheet for Vendor'!$AF9)</f>
        <v/>
      </c>
      <c r="H9" s="190" t="str">
        <f>IF(ISBLANK('External Worksheet for Vendor'!$AG9),"",'External Worksheet for Vendor'!$AG9)</f>
        <v/>
      </c>
    </row>
    <row r="10" spans="1:8" ht="15" customHeight="1" x14ac:dyDescent="0.2">
      <c r="A10" s="191"/>
      <c r="B10" s="190" t="str">
        <f>IF(ISBLANK('External Worksheet for Vendor'!$AA10),"",'External Worksheet for Vendor'!$AA10)</f>
        <v/>
      </c>
      <c r="C10" s="190" t="str">
        <f>IF(ISBLANK('External Worksheet for Vendor'!$AB10),"",'External Worksheet for Vendor'!$AB10)</f>
        <v/>
      </c>
      <c r="D10" s="190" t="str">
        <f>IF(ISBLANK('External Worksheet for Vendor'!$AC10),"",'External Worksheet for Vendor'!$AC10)</f>
        <v/>
      </c>
      <c r="E10" s="190" t="str">
        <f>IF(ISBLANK('External Worksheet for Vendor'!$AD10),"",'External Worksheet for Vendor'!$AD10)</f>
        <v/>
      </c>
      <c r="F10" s="190" t="str">
        <f>IF(ISBLANK('External Worksheet for Vendor'!$AE10),"",'External Worksheet for Vendor'!$AE10)</f>
        <v/>
      </c>
      <c r="G10" s="190" t="str">
        <f>IF(ISBLANK('External Worksheet for Vendor'!$AF10),"",'External Worksheet for Vendor'!$AF10)</f>
        <v/>
      </c>
      <c r="H10" s="190" t="str">
        <f>IF(ISBLANK('External Worksheet for Vendor'!$AG10),"",'External Worksheet for Vendor'!$AG10)</f>
        <v/>
      </c>
    </row>
    <row r="11" spans="1:8" ht="15" customHeight="1" x14ac:dyDescent="0.2">
      <c r="A11" s="191"/>
      <c r="B11" s="190" t="str">
        <f>IF(ISBLANK('External Worksheet for Vendor'!$AA11),"",'External Worksheet for Vendor'!$AA11)</f>
        <v/>
      </c>
      <c r="C11" s="190" t="str">
        <f>IF(ISBLANK('External Worksheet for Vendor'!$AB11),"",'External Worksheet for Vendor'!$AB11)</f>
        <v/>
      </c>
      <c r="D11" s="190" t="str">
        <f>IF(ISBLANK('External Worksheet for Vendor'!$AC11),"",'External Worksheet for Vendor'!$AC11)</f>
        <v/>
      </c>
      <c r="E11" s="190" t="str">
        <f>IF(ISBLANK('External Worksheet for Vendor'!$AD11),"",'External Worksheet for Vendor'!$AD11)</f>
        <v/>
      </c>
      <c r="F11" s="190" t="str">
        <f>IF(ISBLANK('External Worksheet for Vendor'!$AE11),"",'External Worksheet for Vendor'!$AE11)</f>
        <v/>
      </c>
      <c r="G11" s="190" t="str">
        <f>IF(ISBLANK('External Worksheet for Vendor'!$AF11),"",'External Worksheet for Vendor'!$AF11)</f>
        <v/>
      </c>
      <c r="H11" s="190" t="str">
        <f>IF(ISBLANK('External Worksheet for Vendor'!$AG11),"",'External Worksheet for Vendor'!$AG11)</f>
        <v/>
      </c>
    </row>
    <row r="12" spans="1:8" ht="15" customHeight="1" x14ac:dyDescent="0.2">
      <c r="A12" s="191"/>
      <c r="B12" s="190" t="str">
        <f>IF(ISBLANK('External Worksheet for Vendor'!$AA12),"",'External Worksheet for Vendor'!$AA12)</f>
        <v/>
      </c>
      <c r="C12" s="190" t="str">
        <f>IF(ISBLANK('External Worksheet for Vendor'!$AB12),"",'External Worksheet for Vendor'!$AB12)</f>
        <v/>
      </c>
      <c r="D12" s="190" t="str">
        <f>IF(ISBLANK('External Worksheet for Vendor'!$AC12),"",'External Worksheet for Vendor'!$AC12)</f>
        <v/>
      </c>
      <c r="E12" s="190" t="str">
        <f>IF(ISBLANK('External Worksheet for Vendor'!$AD12),"",'External Worksheet for Vendor'!$AD12)</f>
        <v/>
      </c>
      <c r="F12" s="190" t="str">
        <f>IF(ISBLANK('External Worksheet for Vendor'!$AE12),"",'External Worksheet for Vendor'!$AE12)</f>
        <v/>
      </c>
      <c r="G12" s="190" t="str">
        <f>IF(ISBLANK('External Worksheet for Vendor'!$AF12),"",'External Worksheet for Vendor'!$AF12)</f>
        <v/>
      </c>
      <c r="H12" s="190" t="str">
        <f>IF(ISBLANK('External Worksheet for Vendor'!$AG12),"",'External Worksheet for Vendor'!$AG12)</f>
        <v/>
      </c>
    </row>
    <row r="13" spans="1:8" ht="15" customHeight="1" x14ac:dyDescent="0.2">
      <c r="A13" s="191"/>
      <c r="B13" s="190" t="str">
        <f>IF(ISBLANK('External Worksheet for Vendor'!$AA13),"",'External Worksheet for Vendor'!$AA13)</f>
        <v/>
      </c>
      <c r="C13" s="190" t="str">
        <f>IF(ISBLANK('External Worksheet for Vendor'!$AB13),"",'External Worksheet for Vendor'!$AB13)</f>
        <v/>
      </c>
      <c r="D13" s="190" t="str">
        <f>IF(ISBLANK('External Worksheet for Vendor'!$AC13),"",'External Worksheet for Vendor'!$AC13)</f>
        <v/>
      </c>
      <c r="E13" s="190" t="str">
        <f>IF(ISBLANK('External Worksheet for Vendor'!$AD13),"",'External Worksheet for Vendor'!$AD13)</f>
        <v/>
      </c>
      <c r="F13" s="190" t="str">
        <f>IF(ISBLANK('External Worksheet for Vendor'!$AE13),"",'External Worksheet for Vendor'!$AE13)</f>
        <v/>
      </c>
      <c r="G13" s="190" t="str">
        <f>IF(ISBLANK('External Worksheet for Vendor'!$AF13),"",'External Worksheet for Vendor'!$AF13)</f>
        <v/>
      </c>
      <c r="H13" s="190" t="str">
        <f>IF(ISBLANK('External Worksheet for Vendor'!$AG13),"",'External Worksheet for Vendor'!$AG13)</f>
        <v/>
      </c>
    </row>
    <row r="14" spans="1:8" ht="15" customHeight="1" x14ac:dyDescent="0.2">
      <c r="A14" s="191"/>
      <c r="B14" s="190" t="str">
        <f>IF(ISBLANK('External Worksheet for Vendor'!$AA14),"",'External Worksheet for Vendor'!$AA14)</f>
        <v/>
      </c>
      <c r="C14" s="190" t="str">
        <f>IF(ISBLANK('External Worksheet for Vendor'!$AB14),"",'External Worksheet for Vendor'!$AB14)</f>
        <v/>
      </c>
      <c r="D14" s="190" t="str">
        <f>IF(ISBLANK('External Worksheet for Vendor'!$AC14),"",'External Worksheet for Vendor'!$AC14)</f>
        <v/>
      </c>
      <c r="E14" s="190" t="str">
        <f>IF(ISBLANK('External Worksheet for Vendor'!$AD14),"",'External Worksheet for Vendor'!$AD14)</f>
        <v/>
      </c>
      <c r="F14" s="190" t="str">
        <f>IF(ISBLANK('External Worksheet for Vendor'!$AE14),"",'External Worksheet for Vendor'!$AE14)</f>
        <v/>
      </c>
      <c r="G14" s="190" t="str">
        <f>IF(ISBLANK('External Worksheet for Vendor'!$AF14),"",'External Worksheet for Vendor'!$AF14)</f>
        <v/>
      </c>
      <c r="H14" s="190" t="str">
        <f>IF(ISBLANK('External Worksheet for Vendor'!$AG14),"",'External Worksheet for Vendor'!$AG14)</f>
        <v/>
      </c>
    </row>
    <row r="15" spans="1:8" ht="15" customHeight="1" x14ac:dyDescent="0.2">
      <c r="A15" s="191"/>
      <c r="B15" s="190" t="str">
        <f>IF(ISBLANK('External Worksheet for Vendor'!$AA15),"",'External Worksheet for Vendor'!$AA15)</f>
        <v/>
      </c>
      <c r="C15" s="190" t="str">
        <f>IF(ISBLANK('External Worksheet for Vendor'!$AB15),"",'External Worksheet for Vendor'!$AB15)</f>
        <v/>
      </c>
      <c r="D15" s="190" t="str">
        <f>IF(ISBLANK('External Worksheet for Vendor'!$AC15),"",'External Worksheet for Vendor'!$AC15)</f>
        <v/>
      </c>
      <c r="E15" s="190" t="str">
        <f>IF(ISBLANK('External Worksheet for Vendor'!$AD15),"",'External Worksheet for Vendor'!$AD15)</f>
        <v/>
      </c>
      <c r="F15" s="190" t="str">
        <f>IF(ISBLANK('External Worksheet for Vendor'!$AE15),"",'External Worksheet for Vendor'!$AE15)</f>
        <v/>
      </c>
      <c r="G15" s="190" t="str">
        <f>IF(ISBLANK('External Worksheet for Vendor'!$AF15),"",'External Worksheet for Vendor'!$AF15)</f>
        <v/>
      </c>
      <c r="H15" s="190" t="str">
        <f>IF(ISBLANK('External Worksheet for Vendor'!$AG15),"",'External Worksheet for Vendor'!$AG15)</f>
        <v/>
      </c>
    </row>
    <row r="16" spans="1:8" ht="15" customHeight="1" x14ac:dyDescent="0.2">
      <c r="A16" s="191"/>
      <c r="B16" s="190" t="str">
        <f>IF(ISBLANK('External Worksheet for Vendor'!$AA16),"",'External Worksheet for Vendor'!$AA16)</f>
        <v/>
      </c>
      <c r="C16" s="190" t="str">
        <f>IF(ISBLANK('External Worksheet for Vendor'!$AB16),"",'External Worksheet for Vendor'!$AB16)</f>
        <v/>
      </c>
      <c r="D16" s="190" t="str">
        <f>IF(ISBLANK('External Worksheet for Vendor'!$AC16),"",'External Worksheet for Vendor'!$AC16)</f>
        <v/>
      </c>
      <c r="E16" s="190" t="str">
        <f>IF(ISBLANK('External Worksheet for Vendor'!$AD16),"",'External Worksheet for Vendor'!$AD16)</f>
        <v/>
      </c>
      <c r="F16" s="190" t="str">
        <f>IF(ISBLANK('External Worksheet for Vendor'!$AE16),"",'External Worksheet for Vendor'!$AE16)</f>
        <v/>
      </c>
      <c r="G16" s="190" t="str">
        <f>IF(ISBLANK('External Worksheet for Vendor'!$AF16),"",'External Worksheet for Vendor'!$AF16)</f>
        <v/>
      </c>
      <c r="H16" s="190" t="str">
        <f>IF(ISBLANK('External Worksheet for Vendor'!$AG16),"",'External Worksheet for Vendor'!$AG16)</f>
        <v/>
      </c>
    </row>
    <row r="17" spans="1:8" ht="15" customHeight="1" x14ac:dyDescent="0.2">
      <c r="A17" s="191"/>
      <c r="B17" s="190" t="str">
        <f>IF(ISBLANK('External Worksheet for Vendor'!$AA17),"",'External Worksheet for Vendor'!$AA17)</f>
        <v/>
      </c>
      <c r="C17" s="190" t="str">
        <f>IF(ISBLANK('External Worksheet for Vendor'!$AB17),"",'External Worksheet for Vendor'!$AB17)</f>
        <v/>
      </c>
      <c r="D17" s="190" t="str">
        <f>IF(ISBLANK('External Worksheet for Vendor'!$AC17),"",'External Worksheet for Vendor'!$AC17)</f>
        <v/>
      </c>
      <c r="E17" s="190" t="str">
        <f>IF(ISBLANK('External Worksheet for Vendor'!$AD17),"",'External Worksheet for Vendor'!$AD17)</f>
        <v/>
      </c>
      <c r="F17" s="190" t="str">
        <f>IF(ISBLANK('External Worksheet for Vendor'!$AE17),"",'External Worksheet for Vendor'!$AE17)</f>
        <v/>
      </c>
      <c r="G17" s="190" t="str">
        <f>IF(ISBLANK('External Worksheet for Vendor'!$AF17),"",'External Worksheet for Vendor'!$AF17)</f>
        <v/>
      </c>
      <c r="H17" s="190" t="str">
        <f>IF(ISBLANK('External Worksheet for Vendor'!$AG17),"",'External Worksheet for Vendor'!$AG17)</f>
        <v/>
      </c>
    </row>
    <row r="18" spans="1:8" ht="15" customHeight="1" x14ac:dyDescent="0.2">
      <c r="A18" s="191"/>
      <c r="B18" s="190" t="str">
        <f>IF(ISBLANK('External Worksheet for Vendor'!$AA18),"",'External Worksheet for Vendor'!$AA18)</f>
        <v/>
      </c>
      <c r="C18" s="190" t="str">
        <f>IF(ISBLANK('External Worksheet for Vendor'!$AB18),"",'External Worksheet for Vendor'!$AB18)</f>
        <v/>
      </c>
      <c r="D18" s="190" t="str">
        <f>IF(ISBLANK('External Worksheet for Vendor'!$AC18),"",'External Worksheet for Vendor'!$AC18)</f>
        <v/>
      </c>
      <c r="E18" s="190" t="str">
        <f>IF(ISBLANK('External Worksheet for Vendor'!$AD18),"",'External Worksheet for Vendor'!$AD18)</f>
        <v/>
      </c>
      <c r="F18" s="190" t="str">
        <f>IF(ISBLANK('External Worksheet for Vendor'!$AE18),"",'External Worksheet for Vendor'!$AE18)</f>
        <v/>
      </c>
      <c r="G18" s="190" t="str">
        <f>IF(ISBLANK('External Worksheet for Vendor'!$AF18),"",'External Worksheet for Vendor'!$AF18)</f>
        <v/>
      </c>
      <c r="H18" s="190" t="str">
        <f>IF(ISBLANK('External Worksheet for Vendor'!$AG18),"",'External Worksheet for Vendor'!$AG18)</f>
        <v/>
      </c>
    </row>
    <row r="19" spans="1:8" ht="15" customHeight="1" x14ac:dyDescent="0.2">
      <c r="A19" s="191"/>
      <c r="B19" s="190" t="str">
        <f>IF(ISBLANK('External Worksheet for Vendor'!$AA19),"",'External Worksheet for Vendor'!$AA19)</f>
        <v/>
      </c>
      <c r="C19" s="190" t="str">
        <f>IF(ISBLANK('External Worksheet for Vendor'!$AB19),"",'External Worksheet for Vendor'!$AB19)</f>
        <v/>
      </c>
      <c r="D19" s="190" t="str">
        <f>IF(ISBLANK('External Worksheet for Vendor'!$AC19),"",'External Worksheet for Vendor'!$AC19)</f>
        <v/>
      </c>
      <c r="E19" s="190" t="str">
        <f>IF(ISBLANK('External Worksheet for Vendor'!$AD19),"",'External Worksheet for Vendor'!$AD19)</f>
        <v/>
      </c>
      <c r="F19" s="190" t="str">
        <f>IF(ISBLANK('External Worksheet for Vendor'!$AE19),"",'External Worksheet for Vendor'!$AE19)</f>
        <v/>
      </c>
      <c r="G19" s="190" t="str">
        <f>IF(ISBLANK('External Worksheet for Vendor'!$AF19),"",'External Worksheet for Vendor'!$AF19)</f>
        <v/>
      </c>
      <c r="H19" s="190" t="str">
        <f>IF(ISBLANK('External Worksheet for Vendor'!$AG19),"",'External Worksheet for Vendor'!$AG19)</f>
        <v/>
      </c>
    </row>
    <row r="20" spans="1:8" ht="15" customHeight="1" x14ac:dyDescent="0.2">
      <c r="A20" s="191"/>
      <c r="B20" s="190" t="str">
        <f>IF(ISBLANK('External Worksheet for Vendor'!$AA20),"",'External Worksheet for Vendor'!$AA20)</f>
        <v/>
      </c>
      <c r="C20" s="190" t="str">
        <f>IF(ISBLANK('External Worksheet for Vendor'!$AB20),"",'External Worksheet for Vendor'!$AB20)</f>
        <v/>
      </c>
      <c r="D20" s="190" t="str">
        <f>IF(ISBLANK('External Worksheet for Vendor'!$AC20),"",'External Worksheet for Vendor'!$AC20)</f>
        <v/>
      </c>
      <c r="E20" s="190" t="str">
        <f>IF(ISBLANK('External Worksheet for Vendor'!$AD20),"",'External Worksheet for Vendor'!$AD20)</f>
        <v/>
      </c>
      <c r="F20" s="190" t="str">
        <f>IF(ISBLANK('External Worksheet for Vendor'!$AE20),"",'External Worksheet for Vendor'!$AE20)</f>
        <v/>
      </c>
      <c r="G20" s="190" t="str">
        <f>IF(ISBLANK('External Worksheet for Vendor'!$AF20),"",'External Worksheet for Vendor'!$AF20)</f>
        <v/>
      </c>
      <c r="H20" s="190" t="str">
        <f>IF(ISBLANK('External Worksheet for Vendor'!$AG20),"",'External Worksheet for Vendor'!$AG20)</f>
        <v/>
      </c>
    </row>
    <row r="21" spans="1:8" ht="15" customHeight="1" x14ac:dyDescent="0.2">
      <c r="A21" s="191"/>
      <c r="B21" s="190" t="str">
        <f>IF(ISBLANK('External Worksheet for Vendor'!$AA21),"",'External Worksheet for Vendor'!$AA21)</f>
        <v/>
      </c>
      <c r="C21" s="190" t="str">
        <f>IF(ISBLANK('External Worksheet for Vendor'!$AB21),"",'External Worksheet for Vendor'!$AB21)</f>
        <v/>
      </c>
      <c r="D21" s="190" t="str">
        <f>IF(ISBLANK('External Worksheet for Vendor'!$AC21),"",'External Worksheet for Vendor'!$AC21)</f>
        <v/>
      </c>
      <c r="E21" s="190" t="str">
        <f>IF(ISBLANK('External Worksheet for Vendor'!$AD21),"",'External Worksheet for Vendor'!$AD21)</f>
        <v/>
      </c>
      <c r="F21" s="190" t="str">
        <f>IF(ISBLANK('External Worksheet for Vendor'!$AE21),"",'External Worksheet for Vendor'!$AE21)</f>
        <v/>
      </c>
      <c r="G21" s="190" t="str">
        <f>IF(ISBLANK('External Worksheet for Vendor'!$AF21),"",'External Worksheet for Vendor'!$AF21)</f>
        <v/>
      </c>
      <c r="H21" s="190" t="str">
        <f>IF(ISBLANK('External Worksheet for Vendor'!$AG21),"",'External Worksheet for Vendor'!$AG21)</f>
        <v/>
      </c>
    </row>
    <row r="22" spans="1:8" ht="15" customHeight="1" x14ac:dyDescent="0.2">
      <c r="A22" s="191"/>
      <c r="B22" s="190" t="str">
        <f>IF(ISBLANK('External Worksheet for Vendor'!$AA22),"",'External Worksheet for Vendor'!$AA22)</f>
        <v/>
      </c>
      <c r="C22" s="190" t="str">
        <f>IF(ISBLANK('External Worksheet for Vendor'!$AB22),"",'External Worksheet for Vendor'!$AB22)</f>
        <v/>
      </c>
      <c r="D22" s="190" t="str">
        <f>IF(ISBLANK('External Worksheet for Vendor'!$AC22),"",'External Worksheet for Vendor'!$AC22)</f>
        <v/>
      </c>
      <c r="E22" s="190" t="str">
        <f>IF(ISBLANK('External Worksheet for Vendor'!$AD22),"",'External Worksheet for Vendor'!$AD22)</f>
        <v/>
      </c>
      <c r="F22" s="190" t="str">
        <f>IF(ISBLANK('External Worksheet for Vendor'!$AE22),"",'External Worksheet for Vendor'!$AE22)</f>
        <v/>
      </c>
      <c r="G22" s="190" t="str">
        <f>IF(ISBLANK('External Worksheet for Vendor'!$AF22),"",'External Worksheet for Vendor'!$AF22)</f>
        <v/>
      </c>
      <c r="H22" s="190" t="str">
        <f>IF(ISBLANK('External Worksheet for Vendor'!$AG22),"",'External Worksheet for Vendor'!$AG22)</f>
        <v/>
      </c>
    </row>
    <row r="23" spans="1:8" ht="15" customHeight="1" x14ac:dyDescent="0.2">
      <c r="A23" s="191"/>
      <c r="B23" s="190" t="str">
        <f>IF(ISBLANK('External Worksheet for Vendor'!$AA23),"",'External Worksheet for Vendor'!$AA23)</f>
        <v/>
      </c>
      <c r="C23" s="190" t="str">
        <f>IF(ISBLANK('External Worksheet for Vendor'!$AB23),"",'External Worksheet for Vendor'!$AB23)</f>
        <v/>
      </c>
      <c r="D23" s="190" t="str">
        <f>IF(ISBLANK('External Worksheet for Vendor'!$AC23),"",'External Worksheet for Vendor'!$AC23)</f>
        <v/>
      </c>
      <c r="E23" s="190" t="str">
        <f>IF(ISBLANK('External Worksheet for Vendor'!$AD23),"",'External Worksheet for Vendor'!$AD23)</f>
        <v/>
      </c>
      <c r="F23" s="190" t="str">
        <f>IF(ISBLANK('External Worksheet for Vendor'!$AE23),"",'External Worksheet for Vendor'!$AE23)</f>
        <v/>
      </c>
      <c r="G23" s="190" t="str">
        <f>IF(ISBLANK('External Worksheet for Vendor'!$AF23),"",'External Worksheet for Vendor'!$AF23)</f>
        <v/>
      </c>
      <c r="H23" s="190" t="str">
        <f>IF(ISBLANK('External Worksheet for Vendor'!$AG23),"",'External Worksheet for Vendor'!$AG23)</f>
        <v/>
      </c>
    </row>
    <row r="24" spans="1:8" ht="15" customHeight="1" x14ac:dyDescent="0.2">
      <c r="A24" s="191"/>
      <c r="B24" s="190" t="str">
        <f>IF(ISBLANK('External Worksheet for Vendor'!$AA24),"",'External Worksheet for Vendor'!$AA24)</f>
        <v/>
      </c>
      <c r="C24" s="190" t="str">
        <f>IF(ISBLANK('External Worksheet for Vendor'!$AB24),"",'External Worksheet for Vendor'!$AB24)</f>
        <v/>
      </c>
      <c r="D24" s="190" t="str">
        <f>IF(ISBLANK('External Worksheet for Vendor'!$AC24),"",'External Worksheet for Vendor'!$AC24)</f>
        <v/>
      </c>
      <c r="E24" s="190" t="str">
        <f>IF(ISBLANK('External Worksheet for Vendor'!$AD24),"",'External Worksheet for Vendor'!$AD24)</f>
        <v/>
      </c>
      <c r="F24" s="190" t="str">
        <f>IF(ISBLANK('External Worksheet for Vendor'!$AE24),"",'External Worksheet for Vendor'!$AE24)</f>
        <v/>
      </c>
      <c r="G24" s="190" t="str">
        <f>IF(ISBLANK('External Worksheet for Vendor'!$AF24),"",'External Worksheet for Vendor'!$AF24)</f>
        <v/>
      </c>
      <c r="H24" s="190" t="str">
        <f>IF(ISBLANK('External Worksheet for Vendor'!$AG24),"",'External Worksheet for Vendor'!$AG24)</f>
        <v/>
      </c>
    </row>
    <row r="25" spans="1:8" ht="15" customHeight="1" x14ac:dyDescent="0.2">
      <c r="A25" s="191"/>
      <c r="B25" s="190" t="str">
        <f>IF(ISBLANK('External Worksheet for Vendor'!$AA25),"",'External Worksheet for Vendor'!$AA25)</f>
        <v/>
      </c>
      <c r="C25" s="190" t="str">
        <f>IF(ISBLANK('External Worksheet for Vendor'!$AB25),"",'External Worksheet for Vendor'!$AB25)</f>
        <v/>
      </c>
      <c r="D25" s="190" t="str">
        <f>IF(ISBLANK('External Worksheet for Vendor'!$AC25),"",'External Worksheet for Vendor'!$AC25)</f>
        <v/>
      </c>
      <c r="E25" s="190" t="str">
        <f>IF(ISBLANK('External Worksheet for Vendor'!$AD25),"",'External Worksheet for Vendor'!$AD25)</f>
        <v/>
      </c>
      <c r="F25" s="190" t="str">
        <f>IF(ISBLANK('External Worksheet for Vendor'!$AE25),"",'External Worksheet for Vendor'!$AE25)</f>
        <v/>
      </c>
      <c r="G25" s="190" t="str">
        <f>IF(ISBLANK('External Worksheet for Vendor'!$AF25),"",'External Worksheet for Vendor'!$AF25)</f>
        <v/>
      </c>
      <c r="H25" s="190" t="str">
        <f>IF(ISBLANK('External Worksheet for Vendor'!$AG25),"",'External Worksheet for Vendor'!$AG25)</f>
        <v/>
      </c>
    </row>
    <row r="26" spans="1:8" ht="15" customHeight="1" x14ac:dyDescent="0.2">
      <c r="A26" s="191"/>
      <c r="B26" s="190" t="str">
        <f>IF(ISBLANK('External Worksheet for Vendor'!$AA26),"",'External Worksheet for Vendor'!$AA26)</f>
        <v/>
      </c>
      <c r="C26" s="190" t="str">
        <f>IF(ISBLANK('External Worksheet for Vendor'!$AB26),"",'External Worksheet for Vendor'!$AB26)</f>
        <v/>
      </c>
      <c r="D26" s="190" t="str">
        <f>IF(ISBLANK('External Worksheet for Vendor'!$AC26),"",'External Worksheet for Vendor'!$AC26)</f>
        <v/>
      </c>
      <c r="E26" s="190" t="str">
        <f>IF(ISBLANK('External Worksheet for Vendor'!$AD26),"",'External Worksheet for Vendor'!$AD26)</f>
        <v/>
      </c>
      <c r="F26" s="190" t="str">
        <f>IF(ISBLANK('External Worksheet for Vendor'!$AE26),"",'External Worksheet for Vendor'!$AE26)</f>
        <v/>
      </c>
      <c r="G26" s="190" t="str">
        <f>IF(ISBLANK('External Worksheet for Vendor'!$AF26),"",'External Worksheet for Vendor'!$AF26)</f>
        <v/>
      </c>
      <c r="H26" s="190" t="str">
        <f>IF(ISBLANK('External Worksheet for Vendor'!$AG26),"",'External Worksheet for Vendor'!$AG26)</f>
        <v/>
      </c>
    </row>
    <row r="27" spans="1:8" ht="15" customHeight="1" x14ac:dyDescent="0.2">
      <c r="A27" s="191"/>
      <c r="B27" s="190" t="str">
        <f>IF(ISBLANK('External Worksheet for Vendor'!$AA27),"",'External Worksheet for Vendor'!$AA27)</f>
        <v/>
      </c>
      <c r="C27" s="190" t="str">
        <f>IF(ISBLANK('External Worksheet for Vendor'!$AB27),"",'External Worksheet for Vendor'!$AB27)</f>
        <v/>
      </c>
      <c r="D27" s="190" t="str">
        <f>IF(ISBLANK('External Worksheet for Vendor'!$AC27),"",'External Worksheet for Vendor'!$AC27)</f>
        <v/>
      </c>
      <c r="E27" s="190" t="str">
        <f>IF(ISBLANK('External Worksheet for Vendor'!$AD27),"",'External Worksheet for Vendor'!$AD27)</f>
        <v/>
      </c>
      <c r="F27" s="190" t="str">
        <f>IF(ISBLANK('External Worksheet for Vendor'!$AE27),"",'External Worksheet for Vendor'!$AE27)</f>
        <v/>
      </c>
      <c r="G27" s="190" t="str">
        <f>IF(ISBLANK('External Worksheet for Vendor'!$AF27),"",'External Worksheet for Vendor'!$AF27)</f>
        <v/>
      </c>
      <c r="H27" s="190" t="str">
        <f>IF(ISBLANK('External Worksheet for Vendor'!$AG27),"",'External Worksheet for Vendor'!$AG27)</f>
        <v/>
      </c>
    </row>
    <row r="28" spans="1:8" ht="15" customHeight="1" x14ac:dyDescent="0.2">
      <c r="A28" s="191"/>
      <c r="B28" s="190" t="str">
        <f>IF(ISBLANK('External Worksheet for Vendor'!$AA28),"",'External Worksheet for Vendor'!$AA28)</f>
        <v/>
      </c>
      <c r="C28" s="190" t="str">
        <f>IF(ISBLANK('External Worksheet for Vendor'!$AB28),"",'External Worksheet for Vendor'!$AB28)</f>
        <v/>
      </c>
      <c r="D28" s="190" t="str">
        <f>IF(ISBLANK('External Worksheet for Vendor'!$AC28),"",'External Worksheet for Vendor'!$AC28)</f>
        <v/>
      </c>
      <c r="E28" s="190" t="str">
        <f>IF(ISBLANK('External Worksheet for Vendor'!$AD28),"",'External Worksheet for Vendor'!$AD28)</f>
        <v/>
      </c>
      <c r="F28" s="190" t="str">
        <f>IF(ISBLANK('External Worksheet for Vendor'!$AE28),"",'External Worksheet for Vendor'!$AE28)</f>
        <v/>
      </c>
      <c r="G28" s="190" t="str">
        <f>IF(ISBLANK('External Worksheet for Vendor'!$AF28),"",'External Worksheet for Vendor'!$AF28)</f>
        <v/>
      </c>
      <c r="H28" s="190" t="str">
        <f>IF(ISBLANK('External Worksheet for Vendor'!$AG28),"",'External Worksheet for Vendor'!$AG28)</f>
        <v/>
      </c>
    </row>
    <row r="29" spans="1:8" ht="15" customHeight="1" x14ac:dyDescent="0.2">
      <c r="A29" s="191"/>
      <c r="B29" s="190" t="str">
        <f>IF(ISBLANK('External Worksheet for Vendor'!$AA29),"",'External Worksheet for Vendor'!$AA29)</f>
        <v/>
      </c>
      <c r="C29" s="190" t="str">
        <f>IF(ISBLANK('External Worksheet for Vendor'!$AB29),"",'External Worksheet for Vendor'!$AB29)</f>
        <v/>
      </c>
      <c r="D29" s="190" t="str">
        <f>IF(ISBLANK('External Worksheet for Vendor'!$AC29),"",'External Worksheet for Vendor'!$AC29)</f>
        <v/>
      </c>
      <c r="E29" s="190" t="str">
        <f>IF(ISBLANK('External Worksheet for Vendor'!$AD29),"",'External Worksheet for Vendor'!$AD29)</f>
        <v/>
      </c>
      <c r="F29" s="190" t="str">
        <f>IF(ISBLANK('External Worksheet for Vendor'!$AE29),"",'External Worksheet for Vendor'!$AE29)</f>
        <v/>
      </c>
      <c r="G29" s="190" t="str">
        <f>IF(ISBLANK('External Worksheet for Vendor'!$AF29),"",'External Worksheet for Vendor'!$AF29)</f>
        <v/>
      </c>
      <c r="H29" s="190" t="str">
        <f>IF(ISBLANK('External Worksheet for Vendor'!$AG29),"",'External Worksheet for Vendor'!$AG29)</f>
        <v/>
      </c>
    </row>
    <row r="30" spans="1:8" ht="15" customHeight="1" x14ac:dyDescent="0.2">
      <c r="A30" s="191"/>
      <c r="B30" s="190" t="str">
        <f>IF(ISBLANK('External Worksheet for Vendor'!$AA30),"",'External Worksheet for Vendor'!$AA30)</f>
        <v/>
      </c>
      <c r="C30" s="190" t="str">
        <f>IF(ISBLANK('External Worksheet for Vendor'!$AB30),"",'External Worksheet for Vendor'!$AB30)</f>
        <v/>
      </c>
      <c r="D30" s="190" t="str">
        <f>IF(ISBLANK('External Worksheet for Vendor'!$AC30),"",'External Worksheet for Vendor'!$AC30)</f>
        <v/>
      </c>
      <c r="E30" s="190" t="str">
        <f>IF(ISBLANK('External Worksheet for Vendor'!$AD30),"",'External Worksheet for Vendor'!$AD30)</f>
        <v/>
      </c>
      <c r="F30" s="190" t="str">
        <f>IF(ISBLANK('External Worksheet for Vendor'!$AE30),"",'External Worksheet for Vendor'!$AE30)</f>
        <v/>
      </c>
      <c r="G30" s="190" t="str">
        <f>IF(ISBLANK('External Worksheet for Vendor'!$AF30),"",'External Worksheet for Vendor'!$AF30)</f>
        <v/>
      </c>
      <c r="H30" s="190" t="str">
        <f>IF(ISBLANK('External Worksheet for Vendor'!$AG30),"",'External Worksheet for Vendor'!$AG30)</f>
        <v/>
      </c>
    </row>
    <row r="31" spans="1:8" ht="15" customHeight="1" x14ac:dyDescent="0.2">
      <c r="A31" s="191"/>
      <c r="B31" s="190" t="str">
        <f>IF(ISBLANK('External Worksheet for Vendor'!$AA31),"",'External Worksheet for Vendor'!$AA31)</f>
        <v/>
      </c>
      <c r="C31" s="190" t="str">
        <f>IF(ISBLANK('External Worksheet for Vendor'!$AB31),"",'External Worksheet for Vendor'!$AB31)</f>
        <v/>
      </c>
      <c r="D31" s="190" t="str">
        <f>IF(ISBLANK('External Worksheet for Vendor'!$AC31),"",'External Worksheet for Vendor'!$AC31)</f>
        <v/>
      </c>
      <c r="E31" s="190" t="str">
        <f>IF(ISBLANK('External Worksheet for Vendor'!$AD31),"",'External Worksheet for Vendor'!$AD31)</f>
        <v/>
      </c>
      <c r="F31" s="190" t="str">
        <f>IF(ISBLANK('External Worksheet for Vendor'!$AE31),"",'External Worksheet for Vendor'!$AE31)</f>
        <v/>
      </c>
      <c r="G31" s="190" t="str">
        <f>IF(ISBLANK('External Worksheet for Vendor'!$AF31),"",'External Worksheet for Vendor'!$AF31)</f>
        <v/>
      </c>
      <c r="H31" s="190" t="str">
        <f>IF(ISBLANK('External Worksheet for Vendor'!$AG31),"",'External Worksheet for Vendor'!$AG31)</f>
        <v/>
      </c>
    </row>
    <row r="32" spans="1:8" ht="15" customHeight="1" x14ac:dyDescent="0.2">
      <c r="A32" s="191"/>
      <c r="B32" s="190" t="str">
        <f>IF(ISBLANK('External Worksheet for Vendor'!$AA32),"",'External Worksheet for Vendor'!$AA32)</f>
        <v/>
      </c>
      <c r="C32" s="190" t="str">
        <f>IF(ISBLANK('External Worksheet for Vendor'!$AB32),"",'External Worksheet for Vendor'!$AB32)</f>
        <v/>
      </c>
      <c r="D32" s="190" t="str">
        <f>IF(ISBLANK('External Worksheet for Vendor'!$AC32),"",'External Worksheet for Vendor'!$AC32)</f>
        <v/>
      </c>
      <c r="E32" s="190" t="str">
        <f>IF(ISBLANK('External Worksheet for Vendor'!$AD32),"",'External Worksheet for Vendor'!$AD32)</f>
        <v/>
      </c>
      <c r="F32" s="190" t="str">
        <f>IF(ISBLANK('External Worksheet for Vendor'!$AE32),"",'External Worksheet for Vendor'!$AE32)</f>
        <v/>
      </c>
      <c r="G32" s="190" t="str">
        <f>IF(ISBLANK('External Worksheet for Vendor'!$AF32),"",'External Worksheet for Vendor'!$AF32)</f>
        <v/>
      </c>
      <c r="H32" s="190" t="str">
        <f>IF(ISBLANK('External Worksheet for Vendor'!$AG32),"",'External Worksheet for Vendor'!$AG32)</f>
        <v/>
      </c>
    </row>
    <row r="33" spans="1:8" ht="15" customHeight="1" x14ac:dyDescent="0.2">
      <c r="A33" s="191"/>
      <c r="B33" s="190" t="str">
        <f>IF(ISBLANK('External Worksheet for Vendor'!$AA33),"",'External Worksheet for Vendor'!$AA33)</f>
        <v/>
      </c>
      <c r="C33" s="190" t="str">
        <f>IF(ISBLANK('External Worksheet for Vendor'!$AB33),"",'External Worksheet for Vendor'!$AB33)</f>
        <v/>
      </c>
      <c r="D33" s="190" t="str">
        <f>IF(ISBLANK('External Worksheet for Vendor'!$AC33),"",'External Worksheet for Vendor'!$AC33)</f>
        <v/>
      </c>
      <c r="E33" s="190" t="str">
        <f>IF(ISBLANK('External Worksheet for Vendor'!$AD33),"",'External Worksheet for Vendor'!$AD33)</f>
        <v/>
      </c>
      <c r="F33" s="190" t="str">
        <f>IF(ISBLANK('External Worksheet for Vendor'!$AE33),"",'External Worksheet for Vendor'!$AE33)</f>
        <v/>
      </c>
      <c r="G33" s="190" t="str">
        <f>IF(ISBLANK('External Worksheet for Vendor'!$AF33),"",'External Worksheet for Vendor'!$AF33)</f>
        <v/>
      </c>
      <c r="H33" s="190" t="str">
        <f>IF(ISBLANK('External Worksheet for Vendor'!$AG33),"",'External Worksheet for Vendor'!$AG33)</f>
        <v/>
      </c>
    </row>
    <row r="34" spans="1:8" ht="15" customHeight="1" x14ac:dyDescent="0.2">
      <c r="A34" s="191"/>
      <c r="B34" s="190" t="str">
        <f>IF(ISBLANK('External Worksheet for Vendor'!$AA34),"",'External Worksheet for Vendor'!$AA34)</f>
        <v/>
      </c>
      <c r="C34" s="190" t="str">
        <f>IF(ISBLANK('External Worksheet for Vendor'!$AB34),"",'External Worksheet for Vendor'!$AB34)</f>
        <v/>
      </c>
      <c r="D34" s="190" t="str">
        <f>IF(ISBLANK('External Worksheet for Vendor'!$AC34),"",'External Worksheet for Vendor'!$AC34)</f>
        <v/>
      </c>
      <c r="E34" s="190" t="str">
        <f>IF(ISBLANK('External Worksheet for Vendor'!$AD34),"",'External Worksheet for Vendor'!$AD34)</f>
        <v/>
      </c>
      <c r="F34" s="190" t="str">
        <f>IF(ISBLANK('External Worksheet for Vendor'!$AE34),"",'External Worksheet for Vendor'!$AE34)</f>
        <v/>
      </c>
      <c r="G34" s="190" t="str">
        <f>IF(ISBLANK('External Worksheet for Vendor'!$AF34),"",'External Worksheet for Vendor'!$AF34)</f>
        <v/>
      </c>
      <c r="H34" s="190" t="str">
        <f>IF(ISBLANK('External Worksheet for Vendor'!$AG34),"",'External Worksheet for Vendor'!$AG34)</f>
        <v/>
      </c>
    </row>
    <row r="35" spans="1:8" ht="15" customHeight="1" x14ac:dyDescent="0.2">
      <c r="A35" s="191"/>
      <c r="B35" s="190" t="str">
        <f>IF(ISBLANK('External Worksheet for Vendor'!$AA35),"",'External Worksheet for Vendor'!$AA35)</f>
        <v/>
      </c>
      <c r="C35" s="190" t="str">
        <f>IF(ISBLANK('External Worksheet for Vendor'!$AB35),"",'External Worksheet for Vendor'!$AB35)</f>
        <v/>
      </c>
      <c r="D35" s="190" t="str">
        <f>IF(ISBLANK('External Worksheet for Vendor'!$AC35),"",'External Worksheet for Vendor'!$AC35)</f>
        <v/>
      </c>
      <c r="E35" s="190" t="str">
        <f>IF(ISBLANK('External Worksheet for Vendor'!$AD35),"",'External Worksheet for Vendor'!$AD35)</f>
        <v/>
      </c>
      <c r="F35" s="190" t="str">
        <f>IF(ISBLANK('External Worksheet for Vendor'!$AE35),"",'External Worksheet for Vendor'!$AE35)</f>
        <v/>
      </c>
      <c r="G35" s="190" t="str">
        <f>IF(ISBLANK('External Worksheet for Vendor'!$AF35),"",'External Worksheet for Vendor'!$AF35)</f>
        <v/>
      </c>
      <c r="H35" s="190" t="str">
        <f>IF(ISBLANK('External Worksheet for Vendor'!$AG35),"",'External Worksheet for Vendor'!$AG35)</f>
        <v/>
      </c>
    </row>
    <row r="36" spans="1:8" ht="15" customHeight="1" x14ac:dyDescent="0.2">
      <c r="A36" s="191"/>
      <c r="B36" s="190" t="str">
        <f>IF(ISBLANK('External Worksheet for Vendor'!$AA36),"",'External Worksheet for Vendor'!$AA36)</f>
        <v/>
      </c>
      <c r="C36" s="190" t="str">
        <f>IF(ISBLANK('External Worksheet for Vendor'!$AB36),"",'External Worksheet for Vendor'!$AB36)</f>
        <v/>
      </c>
      <c r="D36" s="190" t="str">
        <f>IF(ISBLANK('External Worksheet for Vendor'!$AC36),"",'External Worksheet for Vendor'!$AC36)</f>
        <v/>
      </c>
      <c r="E36" s="190" t="str">
        <f>IF(ISBLANK('External Worksheet for Vendor'!$AD36),"",'External Worksheet for Vendor'!$AD36)</f>
        <v/>
      </c>
      <c r="F36" s="190" t="str">
        <f>IF(ISBLANK('External Worksheet for Vendor'!$AE36),"",'External Worksheet for Vendor'!$AE36)</f>
        <v/>
      </c>
      <c r="G36" s="190" t="str">
        <f>IF(ISBLANK('External Worksheet for Vendor'!$AF36),"",'External Worksheet for Vendor'!$AF36)</f>
        <v/>
      </c>
      <c r="H36" s="190" t="str">
        <f>IF(ISBLANK('External Worksheet for Vendor'!$AG36),"",'External Worksheet for Vendor'!$AG36)</f>
        <v/>
      </c>
    </row>
    <row r="37" spans="1:8" ht="15" customHeight="1" x14ac:dyDescent="0.2">
      <c r="A37" s="191"/>
      <c r="B37" s="190" t="str">
        <f>IF(ISBLANK('External Worksheet for Vendor'!$AA37),"",'External Worksheet for Vendor'!$AA37)</f>
        <v/>
      </c>
      <c r="C37" s="190" t="str">
        <f>IF(ISBLANK('External Worksheet for Vendor'!$AB37),"",'External Worksheet for Vendor'!$AB37)</f>
        <v/>
      </c>
      <c r="D37" s="190" t="str">
        <f>IF(ISBLANK('External Worksheet for Vendor'!$AC37),"",'External Worksheet for Vendor'!$AC37)</f>
        <v/>
      </c>
      <c r="E37" s="190" t="str">
        <f>IF(ISBLANK('External Worksheet for Vendor'!$AD37),"",'External Worksheet for Vendor'!$AD37)</f>
        <v/>
      </c>
      <c r="F37" s="190" t="str">
        <f>IF(ISBLANK('External Worksheet for Vendor'!$AE37),"",'External Worksheet for Vendor'!$AE37)</f>
        <v/>
      </c>
      <c r="G37" s="190" t="str">
        <f>IF(ISBLANK('External Worksheet for Vendor'!$AF37),"",'External Worksheet for Vendor'!$AF37)</f>
        <v/>
      </c>
      <c r="H37" s="190" t="str">
        <f>IF(ISBLANK('External Worksheet for Vendor'!$AG37),"",'External Worksheet for Vendor'!$AG37)</f>
        <v/>
      </c>
    </row>
    <row r="38" spans="1:8" ht="15" customHeight="1" x14ac:dyDescent="0.2">
      <c r="A38" s="191"/>
      <c r="B38" s="190" t="str">
        <f>IF(ISBLANK('External Worksheet for Vendor'!$AA38),"",'External Worksheet for Vendor'!$AA38)</f>
        <v/>
      </c>
      <c r="C38" s="190" t="str">
        <f>IF(ISBLANK('External Worksheet for Vendor'!$AB38),"",'External Worksheet for Vendor'!$AB38)</f>
        <v/>
      </c>
      <c r="D38" s="190" t="str">
        <f>IF(ISBLANK('External Worksheet for Vendor'!$AC38),"",'External Worksheet for Vendor'!$AC38)</f>
        <v/>
      </c>
      <c r="E38" s="190" t="str">
        <f>IF(ISBLANK('External Worksheet for Vendor'!$AD38),"",'External Worksheet for Vendor'!$AD38)</f>
        <v/>
      </c>
      <c r="F38" s="190" t="str">
        <f>IF(ISBLANK('External Worksheet for Vendor'!$AE38),"",'External Worksheet for Vendor'!$AE38)</f>
        <v/>
      </c>
      <c r="G38" s="190" t="str">
        <f>IF(ISBLANK('External Worksheet for Vendor'!$AF38),"",'External Worksheet for Vendor'!$AF38)</f>
        <v/>
      </c>
      <c r="H38" s="190" t="str">
        <f>IF(ISBLANK('External Worksheet for Vendor'!$AG38),"",'External Worksheet for Vendor'!$AG38)</f>
        <v/>
      </c>
    </row>
    <row r="39" spans="1:8" ht="15" customHeight="1" x14ac:dyDescent="0.2">
      <c r="A39" s="191"/>
      <c r="B39" s="190" t="str">
        <f>IF(ISBLANK('External Worksheet for Vendor'!$AA39),"",'External Worksheet for Vendor'!$AA39)</f>
        <v/>
      </c>
      <c r="C39" s="190" t="str">
        <f>IF(ISBLANK('External Worksheet for Vendor'!$AB39),"",'External Worksheet for Vendor'!$AB39)</f>
        <v/>
      </c>
      <c r="D39" s="190" t="str">
        <f>IF(ISBLANK('External Worksheet for Vendor'!$AC39),"",'External Worksheet for Vendor'!$AC39)</f>
        <v/>
      </c>
      <c r="E39" s="190" t="str">
        <f>IF(ISBLANK('External Worksheet for Vendor'!$AD39),"",'External Worksheet for Vendor'!$AD39)</f>
        <v/>
      </c>
      <c r="F39" s="190" t="str">
        <f>IF(ISBLANK('External Worksheet for Vendor'!$AE39),"",'External Worksheet for Vendor'!$AE39)</f>
        <v/>
      </c>
      <c r="G39" s="190" t="str">
        <f>IF(ISBLANK('External Worksheet for Vendor'!$AF39),"",'External Worksheet for Vendor'!$AF39)</f>
        <v/>
      </c>
      <c r="H39" s="190" t="str">
        <f>IF(ISBLANK('External Worksheet for Vendor'!$AG39),"",'External Worksheet for Vendor'!$AG39)</f>
        <v/>
      </c>
    </row>
  </sheetData>
  <sheetProtection algorithmName="SHA-512" hashValue="ew4lFVpLw3YkfTiFZHTwN5820bxOfqLz6ywdLTfhF1sx60w60eW+QrnhM+U8aHfLJvUZxqYQQAZw9bVRfMqObQ==" saltValue="bsmnadHU95TPeNK4Lq79Hw==" spinCount="100000" sheet="1" objects="1" scenarios="1"/>
  <mergeCells count="2">
    <mergeCell ref="C1:H1"/>
    <mergeCell ref="A1:B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ED18C6-837A-4141-A693-F740B97C272C}">
          <x14:formula1>
            <xm:f>'Reference Value'!$S$2:$S$251</xm:f>
          </x14:formula1>
          <xm:sqref>B5:B1048576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0349-26C2-49C1-98D9-4DC48C8E7D91}">
  <sheetPr codeName="Sheet8">
    <tabColor theme="9" tint="0.39997558519241921"/>
    <pageSetUpPr fitToPage="1"/>
  </sheetPr>
  <dimension ref="A1:B5"/>
  <sheetViews>
    <sheetView zoomScale="115" zoomScaleNormal="115" workbookViewId="0">
      <selection activeCell="B13" sqref="B13"/>
    </sheetView>
  </sheetViews>
  <sheetFormatPr defaultColWidth="8.7109375" defaultRowHeight="15" x14ac:dyDescent="0.25"/>
  <cols>
    <col min="1" max="1" width="52.85546875" style="14" customWidth="1"/>
    <col min="2" max="2" width="62.140625" style="10" customWidth="1"/>
    <col min="3" max="16384" width="8.7109375" style="10"/>
  </cols>
  <sheetData>
    <row r="1" spans="1:2" ht="19.5" thickBot="1" x14ac:dyDescent="0.3">
      <c r="A1" s="243" t="s">
        <v>187</v>
      </c>
      <c r="B1" s="244"/>
    </row>
    <row r="2" spans="1:2" x14ac:dyDescent="0.25">
      <c r="A2" s="47" t="s">
        <v>1209</v>
      </c>
      <c r="B2" s="48" t="s">
        <v>187</v>
      </c>
    </row>
    <row r="3" spans="1:2" ht="26.25" customHeight="1" x14ac:dyDescent="0.25">
      <c r="A3" s="49" t="s">
        <v>103</v>
      </c>
      <c r="B3" s="50" t="s">
        <v>188</v>
      </c>
    </row>
    <row r="4" spans="1:2" x14ac:dyDescent="0.25">
      <c r="A4" s="77">
        <v>1</v>
      </c>
      <c r="B4" s="78" t="s">
        <v>189</v>
      </c>
    </row>
    <row r="5" spans="1:2" x14ac:dyDescent="0.25">
      <c r="A5" s="79"/>
      <c r="B5" s="80"/>
    </row>
  </sheetData>
  <sheetProtection algorithmName="SHA-512" hashValue="OxuOTFqnfHx93aVmCQ3yoNfVF2IMlnq6E0X+Hx1j3ZhcOA3yvWX+XAqsZKN4TD25jBR5+zySu35i3atJc7FSMw==" saltValue="MiVm+7BX9vODhmmahJpO/Q==" spinCount="100000" sheet="1" objects="1" scenarios="1"/>
  <mergeCells count="1">
    <mergeCell ref="A1:B1"/>
  </mergeCells>
  <pageMargins left="0.70866141732283472" right="0.70866141732283472" top="0.74803149606299213" bottom="0.74803149606299213" header="0.31496062992125984" footer="0.31496062992125984"/>
  <pageSetup scale="79" orientation="portrait" horizontalDpi="1200" verticalDpi="1200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70FE2E-E2E9-4331-AB5D-AB86C1376493}">
          <x14:formula1>
            <xm:f>'Reference Value'!$P$2:$P$91</xm:f>
          </x14:formula1>
          <xm:sqref>B5</xm:sqref>
        </x14:dataValidation>
        <x14:dataValidation type="list" allowBlank="1" showInputMessage="1" showErrorMessage="1" xr:uid="{F3BABACA-FE28-4B9F-B4B1-4E2CED77982B}">
          <x14:formula1>
            <xm:f>'Reference Value'!$P$2:$P$82</xm:f>
          </x14:formula1>
          <xm:sqref>B6:B1048576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45D9-74F9-4FC9-9192-AADEA2772ACE}">
  <sheetPr codeName="Sheet9"/>
  <dimension ref="A1:X251"/>
  <sheetViews>
    <sheetView workbookViewId="0">
      <selection activeCell="D13" sqref="D13"/>
    </sheetView>
  </sheetViews>
  <sheetFormatPr defaultColWidth="28.85546875" defaultRowHeight="15" x14ac:dyDescent="0.25"/>
  <cols>
    <col min="1" max="1" width="11.7109375" style="34" customWidth="1"/>
    <col min="2" max="2" width="31.7109375" style="26" customWidth="1"/>
    <col min="3" max="3" width="11.7109375" style="33" customWidth="1"/>
    <col min="4" max="4" width="44.28515625" style="26" customWidth="1"/>
    <col min="5" max="5" width="9.85546875" style="26" customWidth="1"/>
    <col min="6" max="6" width="13.140625" style="33" customWidth="1"/>
    <col min="7" max="7" width="12.42578125" style="33" customWidth="1"/>
    <col min="8" max="8" width="13.5703125" style="33" customWidth="1"/>
    <col min="9" max="9" width="33.28515625" style="26" customWidth="1"/>
    <col min="10" max="10" width="22.5703125" style="33" customWidth="1"/>
    <col min="11" max="11" width="25.7109375" style="26" customWidth="1"/>
    <col min="12" max="12" width="11.7109375" style="33" customWidth="1"/>
    <col min="13" max="13" width="21.5703125" style="26" customWidth="1"/>
    <col min="14" max="14" width="19.5703125" style="33" customWidth="1"/>
    <col min="15" max="15" width="31.42578125" style="26" customWidth="1"/>
    <col min="16" max="16" width="12.5703125" style="33" customWidth="1"/>
    <col min="17" max="17" width="22.42578125" style="26" customWidth="1"/>
    <col min="18" max="18" width="43" style="26" customWidth="1"/>
    <col min="19" max="19" width="14.140625" style="34" customWidth="1"/>
    <col min="20" max="20" width="35.42578125" style="24" customWidth="1"/>
    <col min="21" max="21" width="28.85546875" style="34"/>
    <col min="22" max="22" width="28.85546875" style="24"/>
    <col min="23" max="23" width="10.42578125" style="52" customWidth="1"/>
    <col min="24" max="24" width="28.7109375" style="22" customWidth="1"/>
    <col min="25" max="16384" width="28.85546875" style="24"/>
  </cols>
  <sheetData>
    <row r="1" spans="1:24" ht="40.5" customHeight="1" thickBot="1" x14ac:dyDescent="0.3">
      <c r="A1" s="65" t="s">
        <v>190</v>
      </c>
      <c r="B1" s="68" t="s">
        <v>191</v>
      </c>
      <c r="C1" s="65" t="s">
        <v>192</v>
      </c>
      <c r="D1" s="68" t="s">
        <v>193</v>
      </c>
      <c r="E1" s="65" t="s">
        <v>1193</v>
      </c>
      <c r="F1" s="64" t="s">
        <v>1196</v>
      </c>
      <c r="G1" s="59" t="s">
        <v>194</v>
      </c>
      <c r="H1" s="65" t="s">
        <v>195</v>
      </c>
      <c r="I1" s="68" t="s">
        <v>196</v>
      </c>
      <c r="J1" s="65" t="s">
        <v>197</v>
      </c>
      <c r="K1" s="69" t="s">
        <v>198</v>
      </c>
      <c r="L1" s="65" t="s">
        <v>199</v>
      </c>
      <c r="M1" s="68" t="s">
        <v>1197</v>
      </c>
      <c r="N1" s="70" t="s">
        <v>200</v>
      </c>
      <c r="O1" s="68" t="s">
        <v>1198</v>
      </c>
      <c r="P1" s="71" t="s">
        <v>201</v>
      </c>
      <c r="Q1" s="72" t="s">
        <v>1231</v>
      </c>
      <c r="R1" s="72" t="s">
        <v>1232</v>
      </c>
      <c r="S1" s="73" t="s">
        <v>202</v>
      </c>
      <c r="T1" s="74" t="s">
        <v>1199</v>
      </c>
      <c r="U1" s="75" t="s">
        <v>203</v>
      </c>
      <c r="V1" s="38" t="s">
        <v>204</v>
      </c>
      <c r="W1" s="55" t="s">
        <v>824</v>
      </c>
      <c r="X1" s="76" t="s">
        <v>1200</v>
      </c>
    </row>
    <row r="2" spans="1:24" ht="14.1" customHeight="1" x14ac:dyDescent="0.25">
      <c r="A2" s="31" t="s">
        <v>205</v>
      </c>
      <c r="B2" s="25" t="s">
        <v>206</v>
      </c>
      <c r="C2" s="35" t="s">
        <v>207</v>
      </c>
      <c r="D2" s="58" t="s">
        <v>208</v>
      </c>
      <c r="E2" s="87" t="s">
        <v>1194</v>
      </c>
      <c r="F2" s="88" t="s">
        <v>82</v>
      </c>
      <c r="G2" s="60" t="s">
        <v>119</v>
      </c>
      <c r="H2" s="31" t="s">
        <v>209</v>
      </c>
      <c r="I2" s="25" t="s">
        <v>210</v>
      </c>
      <c r="J2" s="31" t="s">
        <v>174</v>
      </c>
      <c r="K2" s="11" t="s">
        <v>211</v>
      </c>
      <c r="L2" s="31" t="s">
        <v>175</v>
      </c>
      <c r="M2" s="25" t="s">
        <v>212</v>
      </c>
      <c r="N2" s="41" t="s">
        <v>92</v>
      </c>
      <c r="O2" s="25" t="s">
        <v>213</v>
      </c>
      <c r="P2" s="15" t="s">
        <v>1283</v>
      </c>
      <c r="Q2" s="23" t="s">
        <v>1233</v>
      </c>
      <c r="R2" s="23" t="s">
        <v>1234</v>
      </c>
      <c r="S2" s="29" t="s">
        <v>214</v>
      </c>
      <c r="T2" s="27" t="s">
        <v>215</v>
      </c>
      <c r="U2" s="43" t="s">
        <v>216</v>
      </c>
      <c r="V2" s="39" t="s">
        <v>81</v>
      </c>
      <c r="W2" s="56" t="s">
        <v>827</v>
      </c>
      <c r="X2" s="53" t="s">
        <v>828</v>
      </c>
    </row>
    <row r="3" spans="1:24" ht="14.1" customHeight="1" thickBot="1" x14ac:dyDescent="0.3">
      <c r="A3" s="31" t="s">
        <v>115</v>
      </c>
      <c r="B3" s="25" t="s">
        <v>217</v>
      </c>
      <c r="C3" s="35" t="s">
        <v>218</v>
      </c>
      <c r="D3" s="58" t="s">
        <v>219</v>
      </c>
      <c r="E3" s="66" t="s">
        <v>1195</v>
      </c>
      <c r="F3" s="62" t="s">
        <v>1222</v>
      </c>
      <c r="G3" s="61"/>
      <c r="H3" s="31" t="s">
        <v>221</v>
      </c>
      <c r="I3" s="25" t="s">
        <v>222</v>
      </c>
      <c r="J3" s="31" t="s">
        <v>223</v>
      </c>
      <c r="K3" s="11" t="s">
        <v>224</v>
      </c>
      <c r="L3" s="31" t="s">
        <v>176</v>
      </c>
      <c r="M3" s="25" t="s">
        <v>225</v>
      </c>
      <c r="N3" s="41" t="s">
        <v>226</v>
      </c>
      <c r="O3" s="25" t="s">
        <v>227</v>
      </c>
      <c r="P3" s="15" t="s">
        <v>1284</v>
      </c>
      <c r="Q3" s="23" t="s">
        <v>1233</v>
      </c>
      <c r="R3" s="23" t="s">
        <v>1235</v>
      </c>
      <c r="S3" s="29" t="s">
        <v>228</v>
      </c>
      <c r="T3" s="27" t="s">
        <v>229</v>
      </c>
      <c r="U3" s="44" t="s">
        <v>91</v>
      </c>
      <c r="V3" s="40" t="s">
        <v>230</v>
      </c>
      <c r="W3" s="56" t="s">
        <v>829</v>
      </c>
      <c r="X3" s="53" t="s">
        <v>830</v>
      </c>
    </row>
    <row r="4" spans="1:24" ht="14.1" customHeight="1" thickBot="1" x14ac:dyDescent="0.3">
      <c r="A4" s="31" t="s">
        <v>231</v>
      </c>
      <c r="B4" s="25" t="s">
        <v>232</v>
      </c>
      <c r="C4" s="35" t="s">
        <v>233</v>
      </c>
      <c r="D4" s="18" t="s">
        <v>234</v>
      </c>
      <c r="E4" s="66" t="s">
        <v>1225</v>
      </c>
      <c r="F4" s="62" t="s">
        <v>1223</v>
      </c>
      <c r="G4" s="37"/>
      <c r="H4" s="31" t="s">
        <v>170</v>
      </c>
      <c r="I4" s="25" t="s">
        <v>235</v>
      </c>
      <c r="J4" s="31" t="s">
        <v>236</v>
      </c>
      <c r="K4" s="11" t="s">
        <v>237</v>
      </c>
      <c r="L4" s="32" t="s">
        <v>238</v>
      </c>
      <c r="M4" s="12" t="s">
        <v>239</v>
      </c>
      <c r="N4" s="41" t="s">
        <v>172</v>
      </c>
      <c r="O4" s="25" t="s">
        <v>240</v>
      </c>
      <c r="P4" s="15" t="s">
        <v>1285</v>
      </c>
      <c r="Q4" s="23" t="s">
        <v>1233</v>
      </c>
      <c r="R4" s="23" t="s">
        <v>1236</v>
      </c>
      <c r="S4" s="29" t="s">
        <v>241</v>
      </c>
      <c r="T4" s="27" t="s">
        <v>242</v>
      </c>
      <c r="U4" s="33"/>
      <c r="W4" s="56" t="s">
        <v>831</v>
      </c>
      <c r="X4" s="53" t="s">
        <v>832</v>
      </c>
    </row>
    <row r="5" spans="1:24" ht="14.1" customHeight="1" thickBot="1" x14ac:dyDescent="0.3">
      <c r="A5" s="31" t="s">
        <v>243</v>
      </c>
      <c r="B5" s="25" t="s">
        <v>244</v>
      </c>
      <c r="C5" s="35" t="s">
        <v>245</v>
      </c>
      <c r="D5" s="18" t="s">
        <v>246</v>
      </c>
      <c r="E5" s="66" t="s">
        <v>1226</v>
      </c>
      <c r="F5" s="62" t="s">
        <v>1224</v>
      </c>
      <c r="G5" s="37"/>
      <c r="H5" s="32" t="s">
        <v>171</v>
      </c>
      <c r="I5" s="12" t="s">
        <v>247</v>
      </c>
      <c r="J5" s="31" t="s">
        <v>248</v>
      </c>
      <c r="K5" s="11" t="s">
        <v>249</v>
      </c>
      <c r="L5" s="37"/>
      <c r="M5" s="25"/>
      <c r="N5" s="42" t="s">
        <v>250</v>
      </c>
      <c r="O5" s="12" t="s">
        <v>251</v>
      </c>
      <c r="P5" s="15" t="s">
        <v>189</v>
      </c>
      <c r="Q5" s="23" t="s">
        <v>1237</v>
      </c>
      <c r="R5" s="23" t="s">
        <v>252</v>
      </c>
      <c r="S5" s="29" t="s">
        <v>253</v>
      </c>
      <c r="T5" s="27" t="s">
        <v>254</v>
      </c>
      <c r="U5" s="33"/>
      <c r="W5" s="56" t="s">
        <v>833</v>
      </c>
      <c r="X5" s="53" t="s">
        <v>832</v>
      </c>
    </row>
    <row r="6" spans="1:24" ht="14.1" customHeight="1" thickBot="1" x14ac:dyDescent="0.3">
      <c r="A6" s="31" t="s">
        <v>255</v>
      </c>
      <c r="B6" s="25" t="s">
        <v>256</v>
      </c>
      <c r="C6" s="35" t="s">
        <v>122</v>
      </c>
      <c r="D6" s="18" t="s">
        <v>257</v>
      </c>
      <c r="E6" s="67" t="s">
        <v>1227</v>
      </c>
      <c r="F6" s="63" t="s">
        <v>220</v>
      </c>
      <c r="G6" s="37"/>
      <c r="H6" s="37"/>
      <c r="I6" s="25"/>
      <c r="J6" s="32" t="s">
        <v>258</v>
      </c>
      <c r="K6" s="13" t="s">
        <v>259</v>
      </c>
      <c r="L6" s="37"/>
      <c r="M6" s="25"/>
      <c r="N6" s="37"/>
      <c r="O6" s="25"/>
      <c r="P6" s="15" t="s">
        <v>1286</v>
      </c>
      <c r="Q6" s="23" t="s">
        <v>1237</v>
      </c>
      <c r="R6" s="23" t="s">
        <v>1238</v>
      </c>
      <c r="S6" s="29" t="s">
        <v>260</v>
      </c>
      <c r="T6" s="27" t="s">
        <v>261</v>
      </c>
      <c r="U6" s="33"/>
      <c r="W6" s="56" t="s">
        <v>834</v>
      </c>
      <c r="X6" s="53" t="s">
        <v>835</v>
      </c>
    </row>
    <row r="7" spans="1:24" ht="14.1" customHeight="1" x14ac:dyDescent="0.25">
      <c r="A7" s="31" t="s">
        <v>262</v>
      </c>
      <c r="B7" s="25" t="s">
        <v>263</v>
      </c>
      <c r="C7" s="35" t="s">
        <v>264</v>
      </c>
      <c r="D7" s="18" t="s">
        <v>265</v>
      </c>
      <c r="E7" s="58"/>
      <c r="F7" s="37"/>
      <c r="G7" s="37"/>
      <c r="H7" s="37"/>
      <c r="I7" s="25"/>
      <c r="J7" s="37"/>
      <c r="K7" s="25"/>
      <c r="L7" s="37"/>
      <c r="M7" s="25"/>
      <c r="N7" s="37"/>
      <c r="O7" s="25"/>
      <c r="P7" s="15" t="s">
        <v>1287</v>
      </c>
      <c r="Q7" s="23" t="s">
        <v>1237</v>
      </c>
      <c r="R7" s="23" t="s">
        <v>1239</v>
      </c>
      <c r="S7" s="29" t="s">
        <v>266</v>
      </c>
      <c r="T7" s="27" t="s">
        <v>267</v>
      </c>
      <c r="U7" s="33"/>
      <c r="W7" s="56" t="s">
        <v>836</v>
      </c>
      <c r="X7" s="53" t="s">
        <v>837</v>
      </c>
    </row>
    <row r="8" spans="1:24" ht="14.1" customHeight="1" thickBot="1" x14ac:dyDescent="0.3">
      <c r="A8" s="32" t="s">
        <v>268</v>
      </c>
      <c r="B8" s="12" t="s">
        <v>269</v>
      </c>
      <c r="C8" s="35" t="s">
        <v>270</v>
      </c>
      <c r="D8" s="18" t="s">
        <v>271</v>
      </c>
      <c r="E8" s="58"/>
      <c r="F8" s="37"/>
      <c r="G8" s="37"/>
      <c r="H8" s="37"/>
      <c r="I8" s="25"/>
      <c r="J8" s="37"/>
      <c r="K8" s="25"/>
      <c r="L8" s="37"/>
      <c r="M8" s="25"/>
      <c r="N8" s="37"/>
      <c r="O8" s="25"/>
      <c r="P8" s="15" t="s">
        <v>1288</v>
      </c>
      <c r="Q8" s="23" t="s">
        <v>1237</v>
      </c>
      <c r="R8" s="23" t="s">
        <v>1240</v>
      </c>
      <c r="S8" s="29" t="s">
        <v>272</v>
      </c>
      <c r="T8" s="27" t="s">
        <v>273</v>
      </c>
      <c r="U8" s="33"/>
      <c r="W8" s="56" t="s">
        <v>838</v>
      </c>
      <c r="X8" s="53" t="s">
        <v>839</v>
      </c>
    </row>
    <row r="9" spans="1:24" ht="14.1" customHeight="1" x14ac:dyDescent="0.25">
      <c r="A9" s="33"/>
      <c r="B9" s="25"/>
      <c r="C9" s="35" t="s">
        <v>274</v>
      </c>
      <c r="D9" s="18" t="s">
        <v>275</v>
      </c>
      <c r="E9" s="58"/>
      <c r="F9" s="37"/>
      <c r="G9" s="37"/>
      <c r="H9" s="37"/>
      <c r="I9" s="25"/>
      <c r="J9" s="37"/>
      <c r="K9" s="25"/>
      <c r="L9" s="37"/>
      <c r="M9" s="25"/>
      <c r="N9" s="37"/>
      <c r="O9" s="25"/>
      <c r="P9" s="15" t="s">
        <v>1289</v>
      </c>
      <c r="Q9" s="23" t="s">
        <v>1237</v>
      </c>
      <c r="R9" s="23" t="s">
        <v>276</v>
      </c>
      <c r="S9" s="29" t="s">
        <v>277</v>
      </c>
      <c r="T9" s="27" t="s">
        <v>278</v>
      </c>
      <c r="U9" s="33"/>
      <c r="W9" s="56" t="s">
        <v>840</v>
      </c>
      <c r="X9" s="53" t="s">
        <v>841</v>
      </c>
    </row>
    <row r="10" spans="1:24" ht="14.1" customHeight="1" x14ac:dyDescent="0.25">
      <c r="A10" s="33"/>
      <c r="B10" s="25"/>
      <c r="C10" s="35" t="s">
        <v>279</v>
      </c>
      <c r="D10" s="18" t="s">
        <v>280</v>
      </c>
      <c r="E10" s="58"/>
      <c r="F10" s="37"/>
      <c r="G10" s="37"/>
      <c r="H10" s="37"/>
      <c r="I10" s="25"/>
      <c r="J10" s="37"/>
      <c r="K10" s="25"/>
      <c r="L10" s="37"/>
      <c r="M10" s="25"/>
      <c r="N10" s="37"/>
      <c r="O10" s="25"/>
      <c r="P10" s="15" t="s">
        <v>1290</v>
      </c>
      <c r="Q10" s="23" t="s">
        <v>1241</v>
      </c>
      <c r="R10" s="23" t="s">
        <v>1242</v>
      </c>
      <c r="S10" s="29" t="s">
        <v>281</v>
      </c>
      <c r="T10" s="27" t="s">
        <v>282</v>
      </c>
      <c r="U10" s="33"/>
      <c r="W10" s="56" t="s">
        <v>842</v>
      </c>
      <c r="X10" s="53" t="s">
        <v>843</v>
      </c>
    </row>
    <row r="11" spans="1:24" ht="14.1" customHeight="1" x14ac:dyDescent="0.25">
      <c r="A11" s="33"/>
      <c r="B11" s="25"/>
      <c r="C11" s="35" t="s">
        <v>283</v>
      </c>
      <c r="D11" s="18" t="s">
        <v>284</v>
      </c>
      <c r="E11" s="58"/>
      <c r="F11" s="37"/>
      <c r="G11" s="37"/>
      <c r="H11" s="37"/>
      <c r="I11" s="25"/>
      <c r="J11" s="37"/>
      <c r="K11" s="25"/>
      <c r="L11" s="37"/>
      <c r="M11" s="25"/>
      <c r="N11" s="37"/>
      <c r="O11" s="25"/>
      <c r="P11" s="15" t="s">
        <v>1291</v>
      </c>
      <c r="Q11" s="23" t="s">
        <v>1241</v>
      </c>
      <c r="R11" s="23" t="s">
        <v>285</v>
      </c>
      <c r="S11" s="29" t="s">
        <v>286</v>
      </c>
      <c r="T11" s="27" t="s">
        <v>287</v>
      </c>
      <c r="U11" s="33"/>
      <c r="W11" s="56" t="s">
        <v>844</v>
      </c>
      <c r="X11" s="53" t="s">
        <v>845</v>
      </c>
    </row>
    <row r="12" spans="1:24" ht="14.1" customHeight="1" x14ac:dyDescent="0.25">
      <c r="A12" s="33"/>
      <c r="B12" s="25"/>
      <c r="C12" s="35" t="s">
        <v>288</v>
      </c>
      <c r="D12" s="18" t="s">
        <v>289</v>
      </c>
      <c r="E12" s="58"/>
      <c r="F12" s="37"/>
      <c r="G12" s="37"/>
      <c r="H12" s="37"/>
      <c r="I12" s="25"/>
      <c r="J12" s="37"/>
      <c r="K12" s="25"/>
      <c r="L12" s="37"/>
      <c r="M12" s="25"/>
      <c r="N12" s="37"/>
      <c r="O12" s="25"/>
      <c r="P12" s="15" t="s">
        <v>1292</v>
      </c>
      <c r="Q12" s="23" t="s">
        <v>1241</v>
      </c>
      <c r="R12" s="23" t="s">
        <v>1243</v>
      </c>
      <c r="S12" s="29" t="s">
        <v>290</v>
      </c>
      <c r="T12" s="27" t="s">
        <v>291</v>
      </c>
      <c r="U12" s="33"/>
      <c r="W12" s="56" t="s">
        <v>846</v>
      </c>
      <c r="X12" s="53" t="s">
        <v>847</v>
      </c>
    </row>
    <row r="13" spans="1:24" ht="14.1" customHeight="1" thickBot="1" x14ac:dyDescent="0.3">
      <c r="A13" s="33"/>
      <c r="B13" s="25"/>
      <c r="C13" s="36" t="s">
        <v>292</v>
      </c>
      <c r="D13" s="19" t="s">
        <v>293</v>
      </c>
      <c r="E13" s="58"/>
      <c r="F13" s="37"/>
      <c r="G13" s="37"/>
      <c r="H13" s="37"/>
      <c r="I13" s="25"/>
      <c r="J13" s="37"/>
      <c r="K13" s="25"/>
      <c r="L13" s="37"/>
      <c r="M13" s="25"/>
      <c r="N13" s="37"/>
      <c r="O13" s="25"/>
      <c r="P13" s="15" t="s">
        <v>1293</v>
      </c>
      <c r="Q13" s="23" t="s">
        <v>1241</v>
      </c>
      <c r="R13" s="23" t="s">
        <v>1244</v>
      </c>
      <c r="S13" s="29" t="s">
        <v>294</v>
      </c>
      <c r="T13" s="27" t="s">
        <v>295</v>
      </c>
      <c r="U13" s="33"/>
      <c r="W13" s="56" t="s">
        <v>848</v>
      </c>
      <c r="X13" s="53" t="s">
        <v>849</v>
      </c>
    </row>
    <row r="14" spans="1:24" x14ac:dyDescent="0.25">
      <c r="A14" s="33"/>
      <c r="B14" s="25"/>
      <c r="C14" s="37"/>
      <c r="D14" s="25"/>
      <c r="E14" s="25"/>
      <c r="F14" s="37"/>
      <c r="G14" s="37"/>
      <c r="H14" s="37"/>
      <c r="I14" s="25"/>
      <c r="J14" s="37"/>
      <c r="K14" s="25"/>
      <c r="L14" s="37"/>
      <c r="M14" s="25"/>
      <c r="N14" s="37"/>
      <c r="O14" s="25"/>
      <c r="P14" s="15" t="s">
        <v>1294</v>
      </c>
      <c r="Q14" s="23" t="s">
        <v>298</v>
      </c>
      <c r="R14" s="23" t="s">
        <v>299</v>
      </c>
      <c r="S14" s="29" t="s">
        <v>296</v>
      </c>
      <c r="T14" s="27" t="s">
        <v>297</v>
      </c>
      <c r="U14" s="33"/>
      <c r="W14" s="56" t="s">
        <v>850</v>
      </c>
      <c r="X14" s="53" t="s">
        <v>851</v>
      </c>
    </row>
    <row r="15" spans="1:24" x14ac:dyDescent="0.25">
      <c r="A15" s="33"/>
      <c r="B15" s="25"/>
      <c r="C15" s="37"/>
      <c r="D15" s="25"/>
      <c r="E15" s="25"/>
      <c r="F15" s="37"/>
      <c r="G15" s="37"/>
      <c r="H15" s="37"/>
      <c r="I15" s="25"/>
      <c r="J15" s="37"/>
      <c r="K15" s="25"/>
      <c r="L15" s="37"/>
      <c r="M15" s="25"/>
      <c r="N15" s="37"/>
      <c r="O15" s="25"/>
      <c r="P15" s="15" t="s">
        <v>1295</v>
      </c>
      <c r="Q15" s="23" t="s">
        <v>298</v>
      </c>
      <c r="R15" s="23" t="s">
        <v>1245</v>
      </c>
      <c r="S15" s="29" t="s">
        <v>300</v>
      </c>
      <c r="T15" s="27" t="s">
        <v>301</v>
      </c>
      <c r="U15" s="33"/>
      <c r="W15" s="56" t="s">
        <v>852</v>
      </c>
      <c r="X15" s="53" t="s">
        <v>853</v>
      </c>
    </row>
    <row r="16" spans="1:24" x14ac:dyDescent="0.25">
      <c r="A16" s="33"/>
      <c r="B16" s="25"/>
      <c r="C16" s="37"/>
      <c r="D16" s="25"/>
      <c r="E16" s="25"/>
      <c r="F16" s="37"/>
      <c r="G16" s="37"/>
      <c r="H16" s="37"/>
      <c r="I16" s="25"/>
      <c r="J16" s="37"/>
      <c r="K16" s="25"/>
      <c r="L16" s="37"/>
      <c r="M16" s="25"/>
      <c r="N16" s="37"/>
      <c r="O16" s="25"/>
      <c r="P16" s="15" t="s">
        <v>1296</v>
      </c>
      <c r="Q16" s="23" t="s">
        <v>298</v>
      </c>
      <c r="R16" s="23" t="s">
        <v>304</v>
      </c>
      <c r="S16" s="29" t="s">
        <v>302</v>
      </c>
      <c r="T16" s="27" t="s">
        <v>303</v>
      </c>
      <c r="U16" s="33"/>
      <c r="W16" s="56" t="s">
        <v>854</v>
      </c>
      <c r="X16" s="53" t="s">
        <v>855</v>
      </c>
    </row>
    <row r="17" spans="1:24" x14ac:dyDescent="0.25">
      <c r="A17" s="33"/>
      <c r="B17" s="25"/>
      <c r="C17" s="37"/>
      <c r="D17" s="25"/>
      <c r="E17" s="25"/>
      <c r="F17" s="37"/>
      <c r="G17" s="37"/>
      <c r="H17" s="37"/>
      <c r="I17" s="25"/>
      <c r="J17" s="37"/>
      <c r="K17" s="25"/>
      <c r="L17" s="37"/>
      <c r="M17" s="25"/>
      <c r="N17" s="37"/>
      <c r="O17" s="25"/>
      <c r="P17" s="15" t="s">
        <v>1297</v>
      </c>
      <c r="Q17" s="23" t="s">
        <v>309</v>
      </c>
      <c r="R17" s="23" t="s">
        <v>310</v>
      </c>
      <c r="S17" s="29" t="s">
        <v>305</v>
      </c>
      <c r="T17" s="27" t="s">
        <v>306</v>
      </c>
      <c r="U17" s="33"/>
      <c r="W17" s="56" t="s">
        <v>856</v>
      </c>
      <c r="X17" s="53" t="s">
        <v>855</v>
      </c>
    </row>
    <row r="18" spans="1:24" x14ac:dyDescent="0.25">
      <c r="A18" s="33"/>
      <c r="B18" s="25"/>
      <c r="C18" s="37"/>
      <c r="D18" s="25"/>
      <c r="E18" s="25"/>
      <c r="F18" s="37"/>
      <c r="G18" s="37"/>
      <c r="H18" s="37"/>
      <c r="I18" s="25"/>
      <c r="J18" s="37"/>
      <c r="K18" s="25"/>
      <c r="L18" s="37"/>
      <c r="M18" s="25"/>
      <c r="N18" s="37"/>
      <c r="O18" s="25"/>
      <c r="P18" s="15" t="s">
        <v>1298</v>
      </c>
      <c r="Q18" s="23" t="s">
        <v>309</v>
      </c>
      <c r="R18" s="23" t="s">
        <v>313</v>
      </c>
      <c r="S18" s="29" t="s">
        <v>307</v>
      </c>
      <c r="T18" s="27" t="s">
        <v>308</v>
      </c>
      <c r="U18" s="33"/>
      <c r="W18" s="56" t="s">
        <v>857</v>
      </c>
      <c r="X18" s="53" t="s">
        <v>858</v>
      </c>
    </row>
    <row r="19" spans="1:24" x14ac:dyDescent="0.25">
      <c r="A19" s="33"/>
      <c r="B19" s="25"/>
      <c r="C19" s="37"/>
      <c r="D19" s="25"/>
      <c r="E19" s="25"/>
      <c r="F19" s="37"/>
      <c r="G19" s="37"/>
      <c r="H19" s="37"/>
      <c r="I19" s="25"/>
      <c r="J19" s="37"/>
      <c r="K19" s="25"/>
      <c r="L19" s="37"/>
      <c r="M19" s="25"/>
      <c r="N19" s="37"/>
      <c r="O19" s="25"/>
      <c r="P19" s="15" t="s">
        <v>1299</v>
      </c>
      <c r="Q19" s="23" t="s">
        <v>316</v>
      </c>
      <c r="R19" s="23" t="s">
        <v>317</v>
      </c>
      <c r="S19" s="29" t="s">
        <v>311</v>
      </c>
      <c r="T19" s="27" t="s">
        <v>312</v>
      </c>
      <c r="U19" s="33"/>
      <c r="W19" s="56" t="s">
        <v>859</v>
      </c>
      <c r="X19" s="53" t="s">
        <v>860</v>
      </c>
    </row>
    <row r="20" spans="1:24" x14ac:dyDescent="0.25">
      <c r="A20" s="33"/>
      <c r="B20" s="25"/>
      <c r="C20" s="37"/>
      <c r="D20" s="25"/>
      <c r="E20" s="25"/>
      <c r="F20" s="37"/>
      <c r="G20" s="37"/>
      <c r="H20" s="37"/>
      <c r="I20" s="25"/>
      <c r="J20" s="37"/>
      <c r="K20" s="25"/>
      <c r="L20" s="37"/>
      <c r="M20" s="25"/>
      <c r="N20" s="37"/>
      <c r="O20" s="25"/>
      <c r="P20" s="15" t="s">
        <v>1300</v>
      </c>
      <c r="Q20" s="23" t="s">
        <v>320</v>
      </c>
      <c r="R20" s="23" t="s">
        <v>321</v>
      </c>
      <c r="S20" s="29" t="s">
        <v>314</v>
      </c>
      <c r="T20" s="27" t="s">
        <v>315</v>
      </c>
      <c r="U20" s="33"/>
      <c r="W20" s="56" t="s">
        <v>861</v>
      </c>
      <c r="X20" s="53" t="s">
        <v>862</v>
      </c>
    </row>
    <row r="21" spans="1:24" x14ac:dyDescent="0.25">
      <c r="A21" s="33"/>
      <c r="B21" s="25"/>
      <c r="C21" s="37"/>
      <c r="D21" s="25"/>
      <c r="E21" s="25"/>
      <c r="F21" s="37"/>
      <c r="G21" s="37"/>
      <c r="H21" s="37"/>
      <c r="I21" s="25"/>
      <c r="J21" s="37"/>
      <c r="K21" s="25"/>
      <c r="L21" s="37"/>
      <c r="M21" s="25"/>
      <c r="N21" s="37"/>
      <c r="O21" s="25"/>
      <c r="P21" s="15" t="s">
        <v>1301</v>
      </c>
      <c r="Q21" s="23" t="s">
        <v>320</v>
      </c>
      <c r="R21" s="23" t="s">
        <v>324</v>
      </c>
      <c r="S21" s="29" t="s">
        <v>318</v>
      </c>
      <c r="T21" s="27" t="s">
        <v>319</v>
      </c>
      <c r="U21" s="33"/>
      <c r="W21" s="56" t="s">
        <v>863</v>
      </c>
      <c r="X21" s="53" t="s">
        <v>864</v>
      </c>
    </row>
    <row r="22" spans="1:24" x14ac:dyDescent="0.25">
      <c r="A22" s="33"/>
      <c r="B22" s="25"/>
      <c r="C22" s="37"/>
      <c r="D22" s="25"/>
      <c r="E22" s="25"/>
      <c r="F22" s="37"/>
      <c r="G22" s="37"/>
      <c r="H22" s="37"/>
      <c r="I22" s="25"/>
      <c r="J22" s="37"/>
      <c r="K22" s="25"/>
      <c r="L22" s="37"/>
      <c r="M22" s="25"/>
      <c r="N22" s="37"/>
      <c r="O22" s="25"/>
      <c r="P22" s="15" t="s">
        <v>1302</v>
      </c>
      <c r="Q22" s="23" t="s">
        <v>320</v>
      </c>
      <c r="R22" s="23" t="s">
        <v>456</v>
      </c>
      <c r="S22" s="29" t="s">
        <v>322</v>
      </c>
      <c r="T22" s="27" t="s">
        <v>323</v>
      </c>
      <c r="U22" s="33"/>
      <c r="W22" s="56" t="s">
        <v>865</v>
      </c>
      <c r="X22" s="53" t="s">
        <v>866</v>
      </c>
    </row>
    <row r="23" spans="1:24" x14ac:dyDescent="0.25">
      <c r="A23" s="33"/>
      <c r="B23" s="25"/>
      <c r="C23" s="37"/>
      <c r="D23" s="25"/>
      <c r="E23" s="25"/>
      <c r="F23" s="37"/>
      <c r="G23" s="37"/>
      <c r="H23" s="37"/>
      <c r="I23" s="25"/>
      <c r="J23" s="37"/>
      <c r="K23" s="25"/>
      <c r="L23" s="37"/>
      <c r="M23" s="25"/>
      <c r="N23" s="37"/>
      <c r="O23" s="25"/>
      <c r="P23" s="15" t="s">
        <v>1303</v>
      </c>
      <c r="Q23" s="23" t="s">
        <v>320</v>
      </c>
      <c r="R23" s="23" t="s">
        <v>1246</v>
      </c>
      <c r="S23" s="29" t="s">
        <v>325</v>
      </c>
      <c r="T23" s="27" t="s">
        <v>326</v>
      </c>
      <c r="U23" s="33"/>
      <c r="W23" s="56" t="s">
        <v>867</v>
      </c>
      <c r="X23" s="53" t="s">
        <v>868</v>
      </c>
    </row>
    <row r="24" spans="1:24" x14ac:dyDescent="0.25">
      <c r="A24" s="33"/>
      <c r="B24" s="25"/>
      <c r="C24" s="37"/>
      <c r="D24" s="25"/>
      <c r="E24" s="25"/>
      <c r="F24" s="37"/>
      <c r="G24" s="37"/>
      <c r="J24" s="37"/>
      <c r="K24" s="25"/>
      <c r="P24" s="15" t="s">
        <v>1304</v>
      </c>
      <c r="Q24" s="23" t="s">
        <v>331</v>
      </c>
      <c r="R24" s="23" t="s">
        <v>332</v>
      </c>
      <c r="S24" s="29" t="s">
        <v>327</v>
      </c>
      <c r="T24" s="27" t="s">
        <v>328</v>
      </c>
      <c r="U24" s="33"/>
      <c r="W24" s="56" t="s">
        <v>869</v>
      </c>
      <c r="X24" s="53" t="s">
        <v>870</v>
      </c>
    </row>
    <row r="25" spans="1:24" x14ac:dyDescent="0.25">
      <c r="A25" s="33"/>
      <c r="P25" s="15" t="s">
        <v>1305</v>
      </c>
      <c r="Q25" s="23" t="s">
        <v>331</v>
      </c>
      <c r="R25" s="23" t="s">
        <v>1247</v>
      </c>
      <c r="S25" s="29" t="s">
        <v>329</v>
      </c>
      <c r="T25" s="27" t="s">
        <v>330</v>
      </c>
      <c r="U25" s="33"/>
      <c r="W25" s="56" t="s">
        <v>871</v>
      </c>
      <c r="X25" s="53" t="s">
        <v>872</v>
      </c>
    </row>
    <row r="26" spans="1:24" x14ac:dyDescent="0.25">
      <c r="A26" s="33"/>
      <c r="P26" s="15" t="s">
        <v>1306</v>
      </c>
      <c r="Q26" s="23" t="s">
        <v>331</v>
      </c>
      <c r="R26" s="23" t="s">
        <v>1248</v>
      </c>
      <c r="S26" s="29" t="s">
        <v>333</v>
      </c>
      <c r="T26" s="27" t="s">
        <v>334</v>
      </c>
      <c r="U26" s="33"/>
      <c r="W26" s="56" t="s">
        <v>873</v>
      </c>
      <c r="X26" s="53" t="s">
        <v>860</v>
      </c>
    </row>
    <row r="27" spans="1:24" x14ac:dyDescent="0.25">
      <c r="A27" s="33"/>
      <c r="P27" s="15" t="s">
        <v>1307</v>
      </c>
      <c r="Q27" s="23" t="s">
        <v>1249</v>
      </c>
      <c r="R27" s="23" t="s">
        <v>341</v>
      </c>
      <c r="S27" s="29" t="s">
        <v>335</v>
      </c>
      <c r="T27" s="27" t="s">
        <v>336</v>
      </c>
      <c r="U27" s="33"/>
      <c r="W27" s="56" t="s">
        <v>874</v>
      </c>
      <c r="X27" s="53" t="s">
        <v>875</v>
      </c>
    </row>
    <row r="28" spans="1:24" x14ac:dyDescent="0.25">
      <c r="A28" s="33"/>
      <c r="P28" s="15" t="s">
        <v>1308</v>
      </c>
      <c r="Q28" s="23" t="s">
        <v>1250</v>
      </c>
      <c r="R28" s="23" t="s">
        <v>346</v>
      </c>
      <c r="S28" s="29" t="s">
        <v>337</v>
      </c>
      <c r="T28" s="27" t="s">
        <v>338</v>
      </c>
      <c r="U28" s="33"/>
      <c r="W28" s="56" t="s">
        <v>876</v>
      </c>
      <c r="X28" s="53" t="s">
        <v>877</v>
      </c>
    </row>
    <row r="29" spans="1:24" x14ac:dyDescent="0.25">
      <c r="A29" s="33"/>
      <c r="P29" s="15" t="s">
        <v>1309</v>
      </c>
      <c r="Q29" s="23" t="s">
        <v>1250</v>
      </c>
      <c r="R29" s="23" t="s">
        <v>349</v>
      </c>
      <c r="S29" s="29" t="s">
        <v>339</v>
      </c>
      <c r="T29" s="27" t="s">
        <v>340</v>
      </c>
      <c r="U29" s="33"/>
      <c r="W29" s="56" t="s">
        <v>878</v>
      </c>
      <c r="X29" s="53" t="s">
        <v>860</v>
      </c>
    </row>
    <row r="30" spans="1:24" x14ac:dyDescent="0.25">
      <c r="A30" s="33"/>
      <c r="P30" s="15" t="s">
        <v>1310</v>
      </c>
      <c r="Q30" s="23" t="s">
        <v>1250</v>
      </c>
      <c r="R30" s="23" t="s">
        <v>1251</v>
      </c>
      <c r="S30" s="29" t="s">
        <v>342</v>
      </c>
      <c r="T30" s="27" t="s">
        <v>343</v>
      </c>
      <c r="U30" s="33"/>
      <c r="W30" s="56" t="s">
        <v>879</v>
      </c>
      <c r="X30" s="53" t="s">
        <v>880</v>
      </c>
    </row>
    <row r="31" spans="1:24" x14ac:dyDescent="0.25">
      <c r="A31" s="33"/>
      <c r="P31" s="15" t="s">
        <v>1311</v>
      </c>
      <c r="Q31" s="23" t="s">
        <v>1250</v>
      </c>
      <c r="R31" s="23" t="s">
        <v>1252</v>
      </c>
      <c r="S31" s="29" t="s">
        <v>344</v>
      </c>
      <c r="T31" s="27" t="s">
        <v>345</v>
      </c>
      <c r="U31" s="33"/>
      <c r="W31" s="56" t="s">
        <v>881</v>
      </c>
      <c r="X31" s="53" t="s">
        <v>882</v>
      </c>
    </row>
    <row r="32" spans="1:24" x14ac:dyDescent="0.25">
      <c r="A32" s="33"/>
      <c r="P32" s="15" t="s">
        <v>1312</v>
      </c>
      <c r="Q32" s="23" t="s">
        <v>1250</v>
      </c>
      <c r="R32" s="23" t="s">
        <v>358</v>
      </c>
      <c r="S32" s="29" t="s">
        <v>347</v>
      </c>
      <c r="T32" s="27" t="s">
        <v>348</v>
      </c>
      <c r="U32" s="33"/>
      <c r="W32" s="56" t="s">
        <v>883</v>
      </c>
      <c r="X32" s="53" t="s">
        <v>884</v>
      </c>
    </row>
    <row r="33" spans="1:24" x14ac:dyDescent="0.25">
      <c r="A33" s="33"/>
      <c r="P33" s="15" t="s">
        <v>1313</v>
      </c>
      <c r="Q33" s="23" t="s">
        <v>1250</v>
      </c>
      <c r="R33" s="23" t="s">
        <v>361</v>
      </c>
      <c r="S33" s="29" t="s">
        <v>350</v>
      </c>
      <c r="T33" s="27" t="s">
        <v>351</v>
      </c>
      <c r="U33" s="33"/>
      <c r="W33" s="56" t="s">
        <v>885</v>
      </c>
      <c r="X33" s="53" t="s">
        <v>886</v>
      </c>
    </row>
    <row r="34" spans="1:24" x14ac:dyDescent="0.25">
      <c r="A34" s="33"/>
      <c r="P34" s="15" t="s">
        <v>1314</v>
      </c>
      <c r="Q34" s="23" t="s">
        <v>1250</v>
      </c>
      <c r="R34" s="23" t="s">
        <v>1253</v>
      </c>
      <c r="S34" s="29" t="s">
        <v>352</v>
      </c>
      <c r="T34" s="27" t="s">
        <v>353</v>
      </c>
      <c r="U34" s="33"/>
      <c r="W34" s="56" t="s">
        <v>887</v>
      </c>
      <c r="X34" s="53" t="s">
        <v>888</v>
      </c>
    </row>
    <row r="35" spans="1:24" x14ac:dyDescent="0.25">
      <c r="A35" s="33"/>
      <c r="P35" s="15" t="s">
        <v>1315</v>
      </c>
      <c r="Q35" s="23" t="s">
        <v>1250</v>
      </c>
      <c r="R35" s="23" t="s">
        <v>1254</v>
      </c>
      <c r="S35" s="29" t="s">
        <v>354</v>
      </c>
      <c r="T35" s="27" t="s">
        <v>355</v>
      </c>
      <c r="U35" s="33"/>
      <c r="W35" s="56" t="s">
        <v>889</v>
      </c>
      <c r="X35" s="53" t="s">
        <v>860</v>
      </c>
    </row>
    <row r="36" spans="1:24" ht="25.5" x14ac:dyDescent="0.25">
      <c r="A36" s="33"/>
      <c r="P36" s="15" t="s">
        <v>1316</v>
      </c>
      <c r="Q36" s="23" t="s">
        <v>1250</v>
      </c>
      <c r="R36" s="23" t="s">
        <v>1255</v>
      </c>
      <c r="S36" s="29" t="s">
        <v>356</v>
      </c>
      <c r="T36" s="27" t="s">
        <v>357</v>
      </c>
      <c r="U36" s="33"/>
      <c r="W36" s="56" t="s">
        <v>890</v>
      </c>
      <c r="X36" s="53" t="s">
        <v>891</v>
      </c>
    </row>
    <row r="37" spans="1:24" x14ac:dyDescent="0.25">
      <c r="A37" s="33"/>
      <c r="P37" s="15" t="s">
        <v>1361</v>
      </c>
      <c r="Q37" s="23" t="s">
        <v>1250</v>
      </c>
      <c r="R37" s="23" t="s">
        <v>1256</v>
      </c>
      <c r="S37" s="29" t="s">
        <v>359</v>
      </c>
      <c r="T37" s="27" t="s">
        <v>360</v>
      </c>
      <c r="U37" s="33"/>
      <c r="W37" s="56" t="s">
        <v>892</v>
      </c>
      <c r="X37" s="53" t="s">
        <v>893</v>
      </c>
    </row>
    <row r="38" spans="1:24" x14ac:dyDescent="0.25">
      <c r="A38" s="33"/>
      <c r="P38" s="15" t="s">
        <v>1362</v>
      </c>
      <c r="Q38" s="23" t="s">
        <v>1250</v>
      </c>
      <c r="R38" s="23" t="s">
        <v>1257</v>
      </c>
      <c r="S38" s="29" t="s">
        <v>362</v>
      </c>
      <c r="T38" s="27" t="s">
        <v>363</v>
      </c>
      <c r="U38" s="33"/>
      <c r="W38" s="56" t="s">
        <v>894</v>
      </c>
      <c r="X38" s="53" t="s">
        <v>895</v>
      </c>
    </row>
    <row r="39" spans="1:24" x14ac:dyDescent="0.25">
      <c r="A39" s="33"/>
      <c r="P39" s="15" t="s">
        <v>1317</v>
      </c>
      <c r="Q39" s="23" t="s">
        <v>372</v>
      </c>
      <c r="R39" s="23" t="s">
        <v>372</v>
      </c>
      <c r="S39" s="29" t="s">
        <v>364</v>
      </c>
      <c r="T39" s="27" t="s">
        <v>365</v>
      </c>
      <c r="U39" s="33"/>
      <c r="W39" s="56" t="s">
        <v>896</v>
      </c>
      <c r="X39" s="53" t="s">
        <v>897</v>
      </c>
    </row>
    <row r="40" spans="1:24" x14ac:dyDescent="0.25">
      <c r="A40" s="33"/>
      <c r="P40" s="15" t="s">
        <v>1318</v>
      </c>
      <c r="Q40" s="23" t="s">
        <v>375</v>
      </c>
      <c r="R40" s="23" t="s">
        <v>376</v>
      </c>
      <c r="S40" s="29" t="s">
        <v>366</v>
      </c>
      <c r="T40" s="27" t="s">
        <v>367</v>
      </c>
      <c r="U40" s="33"/>
      <c r="W40" s="56" t="s">
        <v>898</v>
      </c>
      <c r="X40" s="53" t="s">
        <v>899</v>
      </c>
    </row>
    <row r="41" spans="1:24" x14ac:dyDescent="0.25">
      <c r="A41" s="33"/>
      <c r="P41" s="15" t="s">
        <v>1319</v>
      </c>
      <c r="Q41" s="23" t="s">
        <v>375</v>
      </c>
      <c r="R41" s="23" t="s">
        <v>381</v>
      </c>
      <c r="S41" s="29" t="s">
        <v>368</v>
      </c>
      <c r="T41" s="27" t="s">
        <v>369</v>
      </c>
      <c r="U41" s="33"/>
      <c r="W41" s="56" t="s">
        <v>900</v>
      </c>
      <c r="X41" s="53" t="s">
        <v>901</v>
      </c>
    </row>
    <row r="42" spans="1:24" x14ac:dyDescent="0.25">
      <c r="A42" s="33"/>
      <c r="P42" s="15" t="s">
        <v>1320</v>
      </c>
      <c r="Q42" s="23" t="s">
        <v>375</v>
      </c>
      <c r="R42" s="23" t="s">
        <v>1258</v>
      </c>
      <c r="S42" s="29" t="s">
        <v>370</v>
      </c>
      <c r="T42" s="27" t="s">
        <v>371</v>
      </c>
      <c r="U42" s="33"/>
      <c r="W42" s="56" t="s">
        <v>902</v>
      </c>
      <c r="X42" s="53" t="s">
        <v>899</v>
      </c>
    </row>
    <row r="43" spans="1:24" x14ac:dyDescent="0.25">
      <c r="A43" s="33"/>
      <c r="P43" s="15" t="s">
        <v>1321</v>
      </c>
      <c r="Q43" s="23" t="s">
        <v>375</v>
      </c>
      <c r="R43" s="23" t="s">
        <v>386</v>
      </c>
      <c r="S43" s="29" t="s">
        <v>373</v>
      </c>
      <c r="T43" s="27" t="s">
        <v>374</v>
      </c>
      <c r="U43" s="33"/>
      <c r="W43" s="56" t="s">
        <v>903</v>
      </c>
      <c r="X43" s="53" t="s">
        <v>904</v>
      </c>
    </row>
    <row r="44" spans="1:24" x14ac:dyDescent="0.25">
      <c r="A44" s="33"/>
      <c r="P44" s="15" t="s">
        <v>1322</v>
      </c>
      <c r="Q44" s="23" t="s">
        <v>375</v>
      </c>
      <c r="R44" s="90" t="s">
        <v>1259</v>
      </c>
      <c r="S44" s="29" t="s">
        <v>377</v>
      </c>
      <c r="T44" s="27" t="s">
        <v>378</v>
      </c>
      <c r="U44" s="33"/>
      <c r="W44" s="56" t="s">
        <v>905</v>
      </c>
      <c r="X44" s="53" t="s">
        <v>906</v>
      </c>
    </row>
    <row r="45" spans="1:24" ht="25.5" x14ac:dyDescent="0.25">
      <c r="A45" s="33"/>
      <c r="P45" s="15" t="s">
        <v>1323</v>
      </c>
      <c r="Q45" s="23" t="s">
        <v>1260</v>
      </c>
      <c r="R45" s="23" t="s">
        <v>1261</v>
      </c>
      <c r="S45" s="29" t="s">
        <v>379</v>
      </c>
      <c r="T45" s="27" t="s">
        <v>380</v>
      </c>
      <c r="U45" s="33"/>
      <c r="W45" s="56" t="s">
        <v>907</v>
      </c>
      <c r="X45" s="53" t="s">
        <v>908</v>
      </c>
    </row>
    <row r="46" spans="1:24" x14ac:dyDescent="0.25">
      <c r="A46" s="33"/>
      <c r="P46" s="15" t="s">
        <v>1324</v>
      </c>
      <c r="Q46" s="23" t="s">
        <v>1260</v>
      </c>
      <c r="R46" s="23" t="s">
        <v>395</v>
      </c>
      <c r="S46" s="29" t="s">
        <v>382</v>
      </c>
      <c r="T46" s="27" t="s">
        <v>383</v>
      </c>
      <c r="U46" s="33"/>
      <c r="W46" s="56" t="s">
        <v>909</v>
      </c>
      <c r="X46" s="53" t="s">
        <v>910</v>
      </c>
    </row>
    <row r="47" spans="1:24" x14ac:dyDescent="0.25">
      <c r="A47" s="33"/>
      <c r="P47" s="15" t="s">
        <v>1325</v>
      </c>
      <c r="Q47" s="23" t="s">
        <v>1260</v>
      </c>
      <c r="R47" s="23" t="s">
        <v>398</v>
      </c>
      <c r="S47" s="29" t="s">
        <v>384</v>
      </c>
      <c r="T47" s="27" t="s">
        <v>385</v>
      </c>
      <c r="U47" s="33"/>
      <c r="W47" s="56" t="s">
        <v>911</v>
      </c>
      <c r="X47" s="53" t="s">
        <v>912</v>
      </c>
    </row>
    <row r="48" spans="1:24" x14ac:dyDescent="0.25">
      <c r="A48" s="33"/>
      <c r="P48" s="15" t="s">
        <v>1326</v>
      </c>
      <c r="Q48" s="23" t="s">
        <v>1260</v>
      </c>
      <c r="R48" s="23" t="s">
        <v>401</v>
      </c>
      <c r="S48" s="29" t="s">
        <v>387</v>
      </c>
      <c r="T48" s="27" t="s">
        <v>388</v>
      </c>
      <c r="U48" s="33"/>
      <c r="W48" s="56" t="s">
        <v>913</v>
      </c>
      <c r="X48" s="53" t="s">
        <v>914</v>
      </c>
    </row>
    <row r="49" spans="1:24" x14ac:dyDescent="0.25">
      <c r="A49" s="33"/>
      <c r="P49" s="15" t="s">
        <v>1327</v>
      </c>
      <c r="Q49" s="23" t="s">
        <v>404</v>
      </c>
      <c r="R49" s="23" t="s">
        <v>404</v>
      </c>
      <c r="S49" s="29" t="s">
        <v>389</v>
      </c>
      <c r="T49" s="27" t="s">
        <v>390</v>
      </c>
      <c r="U49" s="33"/>
      <c r="W49" s="56" t="s">
        <v>915</v>
      </c>
      <c r="X49" s="53" t="s">
        <v>916</v>
      </c>
    </row>
    <row r="50" spans="1:24" x14ac:dyDescent="0.25">
      <c r="A50" s="33"/>
      <c r="P50" s="15" t="s">
        <v>1328</v>
      </c>
      <c r="Q50" s="23" t="s">
        <v>407</v>
      </c>
      <c r="R50" s="23" t="s">
        <v>408</v>
      </c>
      <c r="S50" s="29" t="s">
        <v>391</v>
      </c>
      <c r="T50" s="27" t="s">
        <v>392</v>
      </c>
      <c r="U50" s="33"/>
      <c r="W50" s="56" t="s">
        <v>917</v>
      </c>
      <c r="X50" s="53" t="s">
        <v>918</v>
      </c>
    </row>
    <row r="51" spans="1:24" x14ac:dyDescent="0.25">
      <c r="A51" s="33"/>
      <c r="P51" s="15" t="s">
        <v>1329</v>
      </c>
      <c r="Q51" s="23" t="s">
        <v>407</v>
      </c>
      <c r="R51" s="23" t="s">
        <v>411</v>
      </c>
      <c r="S51" s="29" t="s">
        <v>393</v>
      </c>
      <c r="T51" s="27" t="s">
        <v>394</v>
      </c>
      <c r="U51" s="33"/>
      <c r="W51" s="56" t="s">
        <v>919</v>
      </c>
      <c r="X51" s="53" t="s">
        <v>920</v>
      </c>
    </row>
    <row r="52" spans="1:24" x14ac:dyDescent="0.25">
      <c r="A52" s="33"/>
      <c r="P52" s="15" t="s">
        <v>1330</v>
      </c>
      <c r="Q52" s="23" t="s">
        <v>407</v>
      </c>
      <c r="R52" s="23" t="s">
        <v>414</v>
      </c>
      <c r="S52" s="29" t="s">
        <v>396</v>
      </c>
      <c r="T52" s="27" t="s">
        <v>397</v>
      </c>
      <c r="U52" s="33"/>
      <c r="W52" s="56" t="s">
        <v>921</v>
      </c>
      <c r="X52" s="53" t="s">
        <v>922</v>
      </c>
    </row>
    <row r="53" spans="1:24" x14ac:dyDescent="0.25">
      <c r="A53" s="33"/>
      <c r="P53" s="15" t="s">
        <v>1331</v>
      </c>
      <c r="Q53" s="23" t="s">
        <v>407</v>
      </c>
      <c r="R53" s="23" t="s">
        <v>417</v>
      </c>
      <c r="S53" s="29" t="s">
        <v>399</v>
      </c>
      <c r="T53" s="27" t="s">
        <v>400</v>
      </c>
      <c r="U53" s="33"/>
      <c r="W53" s="56" t="s">
        <v>923</v>
      </c>
      <c r="X53" s="53" t="s">
        <v>924</v>
      </c>
    </row>
    <row r="54" spans="1:24" x14ac:dyDescent="0.25">
      <c r="A54" s="33"/>
      <c r="P54" s="15" t="s">
        <v>1332</v>
      </c>
      <c r="Q54" s="23" t="s">
        <v>407</v>
      </c>
      <c r="R54" s="23" t="s">
        <v>420</v>
      </c>
      <c r="S54" s="29" t="s">
        <v>402</v>
      </c>
      <c r="T54" s="27" t="s">
        <v>403</v>
      </c>
      <c r="U54" s="33"/>
      <c r="W54" s="56" t="s">
        <v>925</v>
      </c>
      <c r="X54" s="53" t="s">
        <v>926</v>
      </c>
    </row>
    <row r="55" spans="1:24" x14ac:dyDescent="0.25">
      <c r="A55" s="33"/>
      <c r="P55" s="15" t="s">
        <v>1333</v>
      </c>
      <c r="Q55" s="23" t="s">
        <v>407</v>
      </c>
      <c r="R55" s="23" t="s">
        <v>423</v>
      </c>
      <c r="S55" s="29" t="s">
        <v>405</v>
      </c>
      <c r="T55" s="27" t="s">
        <v>406</v>
      </c>
      <c r="U55" s="33"/>
      <c r="W55" s="56" t="s">
        <v>927</v>
      </c>
      <c r="X55" s="53" t="s">
        <v>868</v>
      </c>
    </row>
    <row r="56" spans="1:24" x14ac:dyDescent="0.25">
      <c r="A56" s="33"/>
      <c r="P56" s="15" t="s">
        <v>1334</v>
      </c>
      <c r="Q56" s="23" t="s">
        <v>426</v>
      </c>
      <c r="R56" s="23" t="s">
        <v>1262</v>
      </c>
      <c r="S56" s="29" t="s">
        <v>409</v>
      </c>
      <c r="T56" s="27" t="s">
        <v>410</v>
      </c>
      <c r="U56" s="33"/>
      <c r="W56" s="56" t="s">
        <v>928</v>
      </c>
      <c r="X56" s="53" t="s">
        <v>929</v>
      </c>
    </row>
    <row r="57" spans="1:24" x14ac:dyDescent="0.25">
      <c r="A57" s="33"/>
      <c r="P57" s="15" t="s">
        <v>1335</v>
      </c>
      <c r="Q57" s="23" t="s">
        <v>426</v>
      </c>
      <c r="R57" s="23" t="s">
        <v>429</v>
      </c>
      <c r="S57" s="29" t="s">
        <v>412</v>
      </c>
      <c r="T57" s="27" t="s">
        <v>413</v>
      </c>
      <c r="U57" s="33"/>
      <c r="W57" s="56" t="s">
        <v>930</v>
      </c>
      <c r="X57" s="53" t="s">
        <v>916</v>
      </c>
    </row>
    <row r="58" spans="1:24" x14ac:dyDescent="0.25">
      <c r="A58" s="33"/>
      <c r="P58" s="15" t="s">
        <v>1336</v>
      </c>
      <c r="Q58" s="23" t="s">
        <v>1263</v>
      </c>
      <c r="R58" s="23" t="s">
        <v>432</v>
      </c>
      <c r="S58" s="29" t="s">
        <v>415</v>
      </c>
      <c r="T58" s="27" t="s">
        <v>416</v>
      </c>
      <c r="U58" s="33"/>
      <c r="W58" s="56" t="s">
        <v>931</v>
      </c>
      <c r="X58" s="53" t="s">
        <v>932</v>
      </c>
    </row>
    <row r="59" spans="1:24" x14ac:dyDescent="0.25">
      <c r="A59" s="33"/>
      <c r="P59" s="15" t="s">
        <v>1337</v>
      </c>
      <c r="Q59" s="23" t="s">
        <v>426</v>
      </c>
      <c r="R59" s="23" t="s">
        <v>435</v>
      </c>
      <c r="S59" s="29" t="s">
        <v>418</v>
      </c>
      <c r="T59" s="27" t="s">
        <v>419</v>
      </c>
      <c r="U59" s="33"/>
      <c r="W59" s="56" t="s">
        <v>933</v>
      </c>
      <c r="X59" s="53" t="s">
        <v>934</v>
      </c>
    </row>
    <row r="60" spans="1:24" x14ac:dyDescent="0.25">
      <c r="A60" s="33"/>
      <c r="P60" s="15" t="s">
        <v>1338</v>
      </c>
      <c r="Q60" s="23" t="s">
        <v>426</v>
      </c>
      <c r="R60" s="23" t="s">
        <v>440</v>
      </c>
      <c r="S60" s="29" t="s">
        <v>421</v>
      </c>
      <c r="T60" s="27" t="s">
        <v>422</v>
      </c>
      <c r="U60" s="33"/>
      <c r="W60" s="56" t="s">
        <v>935</v>
      </c>
      <c r="X60" s="53" t="s">
        <v>828</v>
      </c>
    </row>
    <row r="61" spans="1:24" x14ac:dyDescent="0.25">
      <c r="A61" s="33"/>
      <c r="P61" s="15" t="s">
        <v>1339</v>
      </c>
      <c r="Q61" s="23" t="s">
        <v>1264</v>
      </c>
      <c r="R61" s="23" t="s">
        <v>1265</v>
      </c>
      <c r="S61" s="29" t="s">
        <v>424</v>
      </c>
      <c r="T61" s="27" t="s">
        <v>425</v>
      </c>
      <c r="U61" s="33"/>
      <c r="W61" s="56" t="s">
        <v>936</v>
      </c>
      <c r="X61" s="53" t="s">
        <v>937</v>
      </c>
    </row>
    <row r="62" spans="1:24" x14ac:dyDescent="0.25">
      <c r="A62" s="33"/>
      <c r="P62" s="15" t="s">
        <v>1340</v>
      </c>
      <c r="Q62" s="23" t="s">
        <v>1264</v>
      </c>
      <c r="R62" s="23" t="s">
        <v>445</v>
      </c>
      <c r="S62" s="29" t="s">
        <v>427</v>
      </c>
      <c r="T62" s="27" t="s">
        <v>428</v>
      </c>
      <c r="U62" s="33"/>
      <c r="W62" s="56" t="s">
        <v>938</v>
      </c>
      <c r="X62" s="53" t="s">
        <v>939</v>
      </c>
    </row>
    <row r="63" spans="1:24" x14ac:dyDescent="0.25">
      <c r="A63" s="33"/>
      <c r="P63" s="15" t="s">
        <v>1341</v>
      </c>
      <c r="Q63" s="23" t="s">
        <v>1264</v>
      </c>
      <c r="R63" s="23" t="s">
        <v>448</v>
      </c>
      <c r="S63" s="29" t="s">
        <v>430</v>
      </c>
      <c r="T63" s="27" t="s">
        <v>431</v>
      </c>
      <c r="U63" s="33"/>
      <c r="W63" s="56" t="s">
        <v>940</v>
      </c>
      <c r="X63" s="53" t="s">
        <v>941</v>
      </c>
    </row>
    <row r="64" spans="1:24" x14ac:dyDescent="0.25">
      <c r="A64" s="33"/>
      <c r="P64" s="15" t="s">
        <v>1342</v>
      </c>
      <c r="Q64" s="23" t="s">
        <v>1264</v>
      </c>
      <c r="R64" s="23" t="s">
        <v>1266</v>
      </c>
      <c r="S64" s="29" t="s">
        <v>433</v>
      </c>
      <c r="T64" s="27" t="s">
        <v>434</v>
      </c>
      <c r="U64" s="33"/>
      <c r="W64" s="56" t="s">
        <v>942</v>
      </c>
      <c r="X64" s="53" t="s">
        <v>860</v>
      </c>
    </row>
    <row r="65" spans="1:24" x14ac:dyDescent="0.25">
      <c r="A65" s="33"/>
      <c r="P65" s="15" t="s">
        <v>1343</v>
      </c>
      <c r="Q65" s="23" t="s">
        <v>1264</v>
      </c>
      <c r="R65" s="23" t="s">
        <v>453</v>
      </c>
      <c r="S65" s="29" t="s">
        <v>436</v>
      </c>
      <c r="T65" s="27" t="s">
        <v>437</v>
      </c>
      <c r="U65" s="33"/>
      <c r="W65" s="56" t="s">
        <v>943</v>
      </c>
      <c r="X65" s="53" t="s">
        <v>944</v>
      </c>
    </row>
    <row r="66" spans="1:24" ht="25.5" x14ac:dyDescent="0.25">
      <c r="A66" s="33"/>
      <c r="P66" s="15" t="s">
        <v>1344</v>
      </c>
      <c r="Q66" s="23" t="s">
        <v>1264</v>
      </c>
      <c r="R66" s="23" t="s">
        <v>1267</v>
      </c>
      <c r="S66" s="29" t="s">
        <v>438</v>
      </c>
      <c r="T66" s="27" t="s">
        <v>439</v>
      </c>
      <c r="U66" s="33"/>
      <c r="W66" s="56" t="s">
        <v>945</v>
      </c>
      <c r="X66" s="53" t="s">
        <v>946</v>
      </c>
    </row>
    <row r="67" spans="1:24" x14ac:dyDescent="0.25">
      <c r="A67" s="33"/>
      <c r="P67" s="15" t="s">
        <v>1345</v>
      </c>
      <c r="Q67" s="23" t="s">
        <v>1264</v>
      </c>
      <c r="R67" s="23" t="s">
        <v>1268</v>
      </c>
      <c r="S67" s="29" t="s">
        <v>441</v>
      </c>
      <c r="T67" s="27" t="s">
        <v>442</v>
      </c>
      <c r="U67" s="33"/>
      <c r="W67" s="56" t="s">
        <v>947</v>
      </c>
      <c r="X67" s="53" t="s">
        <v>932</v>
      </c>
    </row>
    <row r="68" spans="1:24" x14ac:dyDescent="0.25">
      <c r="A68" s="33"/>
      <c r="P68" s="15" t="s">
        <v>1346</v>
      </c>
      <c r="Q68" s="23" t="s">
        <v>461</v>
      </c>
      <c r="R68" s="23" t="s">
        <v>462</v>
      </c>
      <c r="S68" s="29" t="s">
        <v>443</v>
      </c>
      <c r="T68" s="27" t="s">
        <v>444</v>
      </c>
      <c r="U68" s="33"/>
      <c r="W68" s="56" t="s">
        <v>948</v>
      </c>
      <c r="X68" s="53" t="s">
        <v>949</v>
      </c>
    </row>
    <row r="69" spans="1:24" x14ac:dyDescent="0.25">
      <c r="A69" s="33"/>
      <c r="P69" s="15" t="s">
        <v>1347</v>
      </c>
      <c r="Q69" s="23" t="s">
        <v>461</v>
      </c>
      <c r="R69" s="23" t="s">
        <v>1269</v>
      </c>
      <c r="S69" s="29" t="s">
        <v>446</v>
      </c>
      <c r="T69" s="27" t="s">
        <v>447</v>
      </c>
      <c r="U69" s="33"/>
      <c r="W69" s="56" t="s">
        <v>950</v>
      </c>
      <c r="X69" s="53" t="s">
        <v>951</v>
      </c>
    </row>
    <row r="70" spans="1:24" x14ac:dyDescent="0.25">
      <c r="A70" s="33"/>
      <c r="P70" s="15" t="s">
        <v>1348</v>
      </c>
      <c r="Q70" s="23" t="s">
        <v>461</v>
      </c>
      <c r="R70" s="23" t="s">
        <v>467</v>
      </c>
      <c r="S70" s="29" t="s">
        <v>449</v>
      </c>
      <c r="T70" s="27" t="s">
        <v>450</v>
      </c>
      <c r="U70" s="33"/>
      <c r="W70" s="56" t="s">
        <v>952</v>
      </c>
      <c r="X70" s="53" t="s">
        <v>951</v>
      </c>
    </row>
    <row r="71" spans="1:24" x14ac:dyDescent="0.25">
      <c r="A71" s="33"/>
      <c r="P71" s="15" t="s">
        <v>1349</v>
      </c>
      <c r="Q71" s="23" t="s">
        <v>1270</v>
      </c>
      <c r="R71" s="23" t="s">
        <v>470</v>
      </c>
      <c r="S71" s="29" t="s">
        <v>451</v>
      </c>
      <c r="T71" s="27" t="s">
        <v>452</v>
      </c>
      <c r="U71" s="33"/>
      <c r="W71" s="56" t="s">
        <v>953</v>
      </c>
      <c r="X71" s="53" t="s">
        <v>954</v>
      </c>
    </row>
    <row r="72" spans="1:24" x14ac:dyDescent="0.25">
      <c r="A72" s="33"/>
      <c r="P72" s="15" t="s">
        <v>1350</v>
      </c>
      <c r="Q72" s="23" t="s">
        <v>473</v>
      </c>
      <c r="R72" s="23" t="s">
        <v>474</v>
      </c>
      <c r="S72" s="29" t="s">
        <v>454</v>
      </c>
      <c r="T72" s="27" t="s">
        <v>455</v>
      </c>
      <c r="U72" s="33"/>
      <c r="W72" s="56" t="s">
        <v>955</v>
      </c>
      <c r="X72" s="53" t="s">
        <v>956</v>
      </c>
    </row>
    <row r="73" spans="1:24" x14ac:dyDescent="0.25">
      <c r="A73" s="33"/>
      <c r="P73" s="15" t="s">
        <v>1351</v>
      </c>
      <c r="Q73" s="23" t="s">
        <v>477</v>
      </c>
      <c r="R73" s="23" t="s">
        <v>1271</v>
      </c>
      <c r="S73" s="29" t="s">
        <v>457</v>
      </c>
      <c r="T73" s="27" t="s">
        <v>458</v>
      </c>
      <c r="U73" s="33"/>
      <c r="W73" s="56" t="s">
        <v>957</v>
      </c>
      <c r="X73" s="53" t="s">
        <v>958</v>
      </c>
    </row>
    <row r="74" spans="1:24" x14ac:dyDescent="0.25">
      <c r="A74" s="33"/>
      <c r="P74" s="15" t="s">
        <v>1352</v>
      </c>
      <c r="Q74" s="23" t="s">
        <v>477</v>
      </c>
      <c r="R74" s="23" t="s">
        <v>1272</v>
      </c>
      <c r="S74" s="29" t="s">
        <v>459</v>
      </c>
      <c r="T74" s="27" t="s">
        <v>460</v>
      </c>
      <c r="U74" s="33"/>
      <c r="W74" s="56" t="s">
        <v>959</v>
      </c>
      <c r="X74" s="53" t="s">
        <v>960</v>
      </c>
    </row>
    <row r="75" spans="1:24" x14ac:dyDescent="0.25">
      <c r="A75" s="33"/>
      <c r="P75" s="15" t="s">
        <v>1353</v>
      </c>
      <c r="Q75" s="23" t="s">
        <v>484</v>
      </c>
      <c r="R75" s="23" t="s">
        <v>485</v>
      </c>
      <c r="S75" s="29" t="s">
        <v>463</v>
      </c>
      <c r="T75" s="27" t="s">
        <v>464</v>
      </c>
      <c r="U75" s="33"/>
      <c r="W75" s="56" t="s">
        <v>961</v>
      </c>
      <c r="X75" s="53" t="s">
        <v>962</v>
      </c>
    </row>
    <row r="76" spans="1:24" x14ac:dyDescent="0.25">
      <c r="A76" s="33"/>
      <c r="P76" s="15" t="s">
        <v>1354</v>
      </c>
      <c r="Q76" s="23" t="s">
        <v>484</v>
      </c>
      <c r="R76" s="23" t="s">
        <v>488</v>
      </c>
      <c r="S76" s="29" t="s">
        <v>465</v>
      </c>
      <c r="T76" s="27" t="s">
        <v>466</v>
      </c>
      <c r="U76" s="33"/>
      <c r="W76" s="56" t="s">
        <v>963</v>
      </c>
      <c r="X76" s="53" t="s">
        <v>964</v>
      </c>
    </row>
    <row r="77" spans="1:24" x14ac:dyDescent="0.25">
      <c r="A77" s="33"/>
      <c r="P77" s="15" t="s">
        <v>1355</v>
      </c>
      <c r="Q77" s="23" t="s">
        <v>1273</v>
      </c>
      <c r="R77" s="23" t="s">
        <v>1274</v>
      </c>
      <c r="S77" s="29" t="s">
        <v>468</v>
      </c>
      <c r="T77" s="27" t="s">
        <v>469</v>
      </c>
      <c r="U77" s="33"/>
      <c r="W77" s="56" t="s">
        <v>965</v>
      </c>
      <c r="X77" s="53" t="s">
        <v>966</v>
      </c>
    </row>
    <row r="78" spans="1:24" x14ac:dyDescent="0.25">
      <c r="A78" s="33"/>
      <c r="P78" s="15" t="s">
        <v>1356</v>
      </c>
      <c r="Q78" s="23" t="s">
        <v>1273</v>
      </c>
      <c r="R78" s="23" t="s">
        <v>1275</v>
      </c>
      <c r="S78" s="29" t="s">
        <v>471</v>
      </c>
      <c r="T78" s="27" t="s">
        <v>472</v>
      </c>
      <c r="U78" s="33"/>
      <c r="W78" s="56" t="s">
        <v>826</v>
      </c>
      <c r="X78" s="53" t="s">
        <v>967</v>
      </c>
    </row>
    <row r="79" spans="1:24" x14ac:dyDescent="0.25">
      <c r="A79" s="33"/>
      <c r="P79" s="15" t="s">
        <v>1357</v>
      </c>
      <c r="Q79" s="23" t="s">
        <v>495</v>
      </c>
      <c r="R79" s="23" t="s">
        <v>496</v>
      </c>
      <c r="S79" s="29" t="s">
        <v>475</v>
      </c>
      <c r="T79" s="27" t="s">
        <v>476</v>
      </c>
      <c r="U79" s="33"/>
      <c r="W79" s="56" t="s">
        <v>968</v>
      </c>
      <c r="X79" s="53" t="s">
        <v>969</v>
      </c>
    </row>
    <row r="80" spans="1:24" x14ac:dyDescent="0.25">
      <c r="A80" s="33"/>
      <c r="P80" s="15" t="s">
        <v>1358</v>
      </c>
      <c r="Q80" s="23" t="s">
        <v>495</v>
      </c>
      <c r="R80" s="23" t="s">
        <v>1276</v>
      </c>
      <c r="S80" s="29" t="s">
        <v>478</v>
      </c>
      <c r="T80" s="27" t="s">
        <v>479</v>
      </c>
      <c r="U80" s="33"/>
      <c r="W80" s="56" t="s">
        <v>970</v>
      </c>
      <c r="X80" s="53" t="s">
        <v>971</v>
      </c>
    </row>
    <row r="81" spans="1:24" x14ac:dyDescent="0.25">
      <c r="A81" s="33"/>
      <c r="P81" s="15" t="s">
        <v>1359</v>
      </c>
      <c r="Q81" s="23" t="s">
        <v>495</v>
      </c>
      <c r="R81" s="23" t="s">
        <v>501</v>
      </c>
      <c r="S81" s="29" t="s">
        <v>480</v>
      </c>
      <c r="T81" s="27" t="s">
        <v>481</v>
      </c>
      <c r="U81" s="33"/>
      <c r="W81" s="56" t="s">
        <v>972</v>
      </c>
      <c r="X81" s="53" t="s">
        <v>973</v>
      </c>
    </row>
    <row r="82" spans="1:24" ht="15.75" thickBot="1" x14ac:dyDescent="0.3">
      <c r="A82" s="33"/>
      <c r="P82" s="16" t="s">
        <v>1360</v>
      </c>
      <c r="Q82" s="17" t="s">
        <v>1277</v>
      </c>
      <c r="R82" s="17" t="s">
        <v>506</v>
      </c>
      <c r="S82" s="29" t="s">
        <v>482</v>
      </c>
      <c r="T82" s="27" t="s">
        <v>483</v>
      </c>
      <c r="U82" s="33"/>
      <c r="W82" s="56" t="s">
        <v>974</v>
      </c>
      <c r="X82" s="53" t="s">
        <v>975</v>
      </c>
    </row>
    <row r="83" spans="1:24" x14ac:dyDescent="0.25">
      <c r="A83" s="33"/>
      <c r="S83" s="29" t="s">
        <v>486</v>
      </c>
      <c r="T83" s="27" t="s">
        <v>487</v>
      </c>
      <c r="U83" s="33"/>
      <c r="W83" s="56" t="s">
        <v>976</v>
      </c>
      <c r="X83" s="53" t="s">
        <v>977</v>
      </c>
    </row>
    <row r="84" spans="1:24" x14ac:dyDescent="0.25">
      <c r="A84" s="33"/>
      <c r="S84" s="29" t="s">
        <v>489</v>
      </c>
      <c r="T84" s="27" t="s">
        <v>490</v>
      </c>
      <c r="U84" s="33"/>
      <c r="W84" s="56" t="s">
        <v>978</v>
      </c>
      <c r="X84" s="53" t="s">
        <v>979</v>
      </c>
    </row>
    <row r="85" spans="1:24" x14ac:dyDescent="0.25">
      <c r="A85" s="33"/>
      <c r="S85" s="29" t="s">
        <v>491</v>
      </c>
      <c r="T85" s="27" t="s">
        <v>492</v>
      </c>
      <c r="U85" s="33"/>
      <c r="W85" s="56" t="s">
        <v>980</v>
      </c>
      <c r="X85" s="53" t="s">
        <v>981</v>
      </c>
    </row>
    <row r="86" spans="1:24" x14ac:dyDescent="0.25">
      <c r="A86" s="33"/>
      <c r="S86" s="29" t="s">
        <v>493</v>
      </c>
      <c r="T86" s="27" t="s">
        <v>494</v>
      </c>
      <c r="U86" s="33"/>
      <c r="W86" s="56" t="s">
        <v>982</v>
      </c>
      <c r="X86" s="53" t="s">
        <v>983</v>
      </c>
    </row>
    <row r="87" spans="1:24" x14ac:dyDescent="0.25">
      <c r="A87" s="33"/>
      <c r="S87" s="29" t="s">
        <v>497</v>
      </c>
      <c r="T87" s="27" t="s">
        <v>498</v>
      </c>
      <c r="U87" s="33"/>
      <c r="W87" s="56" t="s">
        <v>984</v>
      </c>
      <c r="X87" s="53" t="s">
        <v>868</v>
      </c>
    </row>
    <row r="88" spans="1:24" x14ac:dyDescent="0.25">
      <c r="A88" s="33"/>
      <c r="S88" s="29" t="s">
        <v>499</v>
      </c>
      <c r="T88" s="27" t="s">
        <v>500</v>
      </c>
      <c r="U88" s="33"/>
      <c r="W88" s="56" t="s">
        <v>985</v>
      </c>
      <c r="X88" s="53" t="s">
        <v>986</v>
      </c>
    </row>
    <row r="89" spans="1:24" x14ac:dyDescent="0.25">
      <c r="A89" s="33"/>
      <c r="S89" s="29" t="s">
        <v>502</v>
      </c>
      <c r="T89" s="27" t="s">
        <v>503</v>
      </c>
      <c r="U89" s="33"/>
      <c r="W89" s="56" t="s">
        <v>987</v>
      </c>
      <c r="X89" s="53" t="s">
        <v>916</v>
      </c>
    </row>
    <row r="90" spans="1:24" x14ac:dyDescent="0.25">
      <c r="A90" s="33"/>
      <c r="P90" s="91"/>
      <c r="Q90" s="92"/>
      <c r="R90" s="93"/>
      <c r="S90" s="29" t="s">
        <v>504</v>
      </c>
      <c r="T90" s="27" t="s">
        <v>505</v>
      </c>
      <c r="U90" s="33"/>
      <c r="W90" s="56" t="s">
        <v>988</v>
      </c>
      <c r="X90" s="53" t="s">
        <v>989</v>
      </c>
    </row>
    <row r="91" spans="1:24" x14ac:dyDescent="0.25">
      <c r="A91" s="33"/>
      <c r="P91" s="94"/>
      <c r="Q91" s="23"/>
      <c r="R91" s="95"/>
      <c r="S91" s="29" t="s">
        <v>507</v>
      </c>
      <c r="T91" s="27" t="s">
        <v>508</v>
      </c>
      <c r="U91" s="33"/>
      <c r="W91" s="56" t="s">
        <v>990</v>
      </c>
      <c r="X91" s="53" t="s">
        <v>991</v>
      </c>
    </row>
    <row r="92" spans="1:24" x14ac:dyDescent="0.25">
      <c r="A92" s="33"/>
      <c r="S92" s="29" t="s">
        <v>509</v>
      </c>
      <c r="T92" s="27" t="s">
        <v>510</v>
      </c>
      <c r="U92" s="33"/>
      <c r="W92" s="56" t="s">
        <v>992</v>
      </c>
      <c r="X92" s="53" t="s">
        <v>993</v>
      </c>
    </row>
    <row r="93" spans="1:24" x14ac:dyDescent="0.25">
      <c r="A93" s="33"/>
      <c r="S93" s="29" t="s">
        <v>511</v>
      </c>
      <c r="T93" s="27" t="s">
        <v>512</v>
      </c>
      <c r="U93" s="33"/>
      <c r="W93" s="56" t="s">
        <v>994</v>
      </c>
      <c r="X93" s="53" t="s">
        <v>995</v>
      </c>
    </row>
    <row r="94" spans="1:24" x14ac:dyDescent="0.25">
      <c r="A94" s="33"/>
      <c r="S94" s="29" t="s">
        <v>513</v>
      </c>
      <c r="T94" s="27" t="s">
        <v>514</v>
      </c>
      <c r="U94" s="33"/>
      <c r="W94" s="56" t="s">
        <v>996</v>
      </c>
      <c r="X94" s="53" t="s">
        <v>849</v>
      </c>
    </row>
    <row r="95" spans="1:24" x14ac:dyDescent="0.25">
      <c r="A95" s="33"/>
      <c r="S95" s="29" t="s">
        <v>515</v>
      </c>
      <c r="T95" s="27" t="s">
        <v>516</v>
      </c>
      <c r="U95" s="33"/>
      <c r="W95" s="56" t="s">
        <v>997</v>
      </c>
      <c r="X95" s="53" t="s">
        <v>998</v>
      </c>
    </row>
    <row r="96" spans="1:24" x14ac:dyDescent="0.25">
      <c r="A96" s="33"/>
      <c r="S96" s="29" t="s">
        <v>517</v>
      </c>
      <c r="T96" s="27" t="s">
        <v>518</v>
      </c>
      <c r="U96" s="33"/>
      <c r="W96" s="56" t="s">
        <v>999</v>
      </c>
      <c r="X96" s="53" t="s">
        <v>1000</v>
      </c>
    </row>
    <row r="97" spans="1:24" x14ac:dyDescent="0.25">
      <c r="A97" s="33"/>
      <c r="S97" s="29" t="s">
        <v>519</v>
      </c>
      <c r="T97" s="27" t="s">
        <v>520</v>
      </c>
      <c r="U97" s="33"/>
      <c r="W97" s="56" t="s">
        <v>1001</v>
      </c>
      <c r="X97" s="53" t="s">
        <v>1002</v>
      </c>
    </row>
    <row r="98" spans="1:24" x14ac:dyDescent="0.25">
      <c r="A98" s="33"/>
      <c r="S98" s="29" t="s">
        <v>521</v>
      </c>
      <c r="T98" s="27" t="s">
        <v>522</v>
      </c>
      <c r="U98" s="33"/>
      <c r="W98" s="56" t="s">
        <v>1003</v>
      </c>
      <c r="X98" s="53" t="s">
        <v>1004</v>
      </c>
    </row>
    <row r="99" spans="1:24" x14ac:dyDescent="0.25">
      <c r="A99" s="33"/>
      <c r="S99" s="29" t="s">
        <v>523</v>
      </c>
      <c r="T99" s="27" t="s">
        <v>524</v>
      </c>
      <c r="U99" s="33"/>
      <c r="W99" s="56" t="s">
        <v>1005</v>
      </c>
      <c r="X99" s="53" t="s">
        <v>1006</v>
      </c>
    </row>
    <row r="100" spans="1:24" x14ac:dyDescent="0.25">
      <c r="A100" s="33"/>
      <c r="S100" s="29" t="s">
        <v>525</v>
      </c>
      <c r="T100" s="27" t="s">
        <v>526</v>
      </c>
      <c r="U100" s="33"/>
      <c r="W100" s="56" t="s">
        <v>1007</v>
      </c>
      <c r="X100" s="53" t="s">
        <v>868</v>
      </c>
    </row>
    <row r="101" spans="1:24" x14ac:dyDescent="0.25">
      <c r="A101" s="33"/>
      <c r="S101" s="29" t="s">
        <v>527</v>
      </c>
      <c r="T101" s="27" t="s">
        <v>528</v>
      </c>
      <c r="U101" s="33"/>
      <c r="W101" s="56" t="s">
        <v>1008</v>
      </c>
      <c r="X101" s="53" t="s">
        <v>1009</v>
      </c>
    </row>
    <row r="102" spans="1:24" x14ac:dyDescent="0.25">
      <c r="A102" s="33"/>
      <c r="S102" s="29" t="s">
        <v>529</v>
      </c>
      <c r="T102" s="27" t="s">
        <v>530</v>
      </c>
      <c r="U102" s="33"/>
      <c r="W102" s="56" t="s">
        <v>1010</v>
      </c>
      <c r="X102" s="53" t="s">
        <v>1011</v>
      </c>
    </row>
    <row r="103" spans="1:24" x14ac:dyDescent="0.25">
      <c r="A103" s="33"/>
      <c r="S103" s="29" t="s">
        <v>531</v>
      </c>
      <c r="T103" s="27" t="s">
        <v>532</v>
      </c>
      <c r="U103" s="33"/>
      <c r="W103" s="56" t="s">
        <v>1012</v>
      </c>
      <c r="X103" s="53" t="s">
        <v>1013</v>
      </c>
    </row>
    <row r="104" spans="1:24" x14ac:dyDescent="0.25">
      <c r="A104" s="33"/>
      <c r="S104" s="29" t="s">
        <v>75</v>
      </c>
      <c r="T104" s="27" t="s">
        <v>74</v>
      </c>
      <c r="U104" s="33"/>
      <c r="W104" s="56" t="s">
        <v>1014</v>
      </c>
      <c r="X104" s="53" t="s">
        <v>1015</v>
      </c>
    </row>
    <row r="105" spans="1:24" x14ac:dyDescent="0.25">
      <c r="A105" s="33"/>
      <c r="S105" s="29" t="s">
        <v>533</v>
      </c>
      <c r="T105" s="27" t="s">
        <v>534</v>
      </c>
      <c r="U105" s="33"/>
      <c r="W105" s="56" t="s">
        <v>1016</v>
      </c>
      <c r="X105" s="53" t="s">
        <v>1017</v>
      </c>
    </row>
    <row r="106" spans="1:24" x14ac:dyDescent="0.25">
      <c r="A106" s="33"/>
      <c r="S106" s="29" t="s">
        <v>535</v>
      </c>
      <c r="T106" s="27" t="s">
        <v>536</v>
      </c>
      <c r="U106" s="33"/>
      <c r="W106" s="56" t="s">
        <v>1018</v>
      </c>
      <c r="X106" s="53" t="s">
        <v>1019</v>
      </c>
    </row>
    <row r="107" spans="1:24" x14ac:dyDescent="0.25">
      <c r="A107" s="33"/>
      <c r="S107" s="29" t="s">
        <v>537</v>
      </c>
      <c r="T107" s="27" t="s">
        <v>538</v>
      </c>
      <c r="U107" s="33"/>
      <c r="W107" s="56" t="s">
        <v>1020</v>
      </c>
      <c r="X107" s="53" t="s">
        <v>1021</v>
      </c>
    </row>
    <row r="108" spans="1:24" x14ac:dyDescent="0.25">
      <c r="A108" s="33"/>
      <c r="S108" s="29" t="s">
        <v>539</v>
      </c>
      <c r="T108" s="27" t="s">
        <v>540</v>
      </c>
      <c r="U108" s="33"/>
      <c r="W108" s="56" t="s">
        <v>1022</v>
      </c>
      <c r="X108" s="53" t="s">
        <v>1023</v>
      </c>
    </row>
    <row r="109" spans="1:24" x14ac:dyDescent="0.25">
      <c r="A109" s="33"/>
      <c r="S109" s="29" t="s">
        <v>541</v>
      </c>
      <c r="T109" s="27" t="s">
        <v>542</v>
      </c>
      <c r="U109" s="33"/>
      <c r="W109" s="56" t="s">
        <v>1024</v>
      </c>
      <c r="X109" s="53" t="s">
        <v>1025</v>
      </c>
    </row>
    <row r="110" spans="1:24" x14ac:dyDescent="0.25">
      <c r="A110" s="33"/>
      <c r="S110" s="29" t="s">
        <v>543</v>
      </c>
      <c r="T110" s="27" t="s">
        <v>544</v>
      </c>
      <c r="U110" s="33"/>
      <c r="W110" s="56" t="s">
        <v>1026</v>
      </c>
      <c r="X110" s="53" t="s">
        <v>1027</v>
      </c>
    </row>
    <row r="111" spans="1:24" x14ac:dyDescent="0.25">
      <c r="A111" s="33"/>
      <c r="S111" s="29" t="s">
        <v>545</v>
      </c>
      <c r="T111" s="27" t="s">
        <v>546</v>
      </c>
      <c r="U111" s="33"/>
      <c r="W111" s="56" t="s">
        <v>1028</v>
      </c>
      <c r="X111" s="53" t="s">
        <v>1029</v>
      </c>
    </row>
    <row r="112" spans="1:24" x14ac:dyDescent="0.25">
      <c r="A112" s="33"/>
      <c r="S112" s="29" t="s">
        <v>547</v>
      </c>
      <c r="T112" s="27" t="s">
        <v>548</v>
      </c>
      <c r="U112" s="33"/>
      <c r="W112" s="56" t="s">
        <v>1030</v>
      </c>
      <c r="X112" s="53" t="s">
        <v>830</v>
      </c>
    </row>
    <row r="113" spans="1:24" x14ac:dyDescent="0.25">
      <c r="A113" s="33"/>
      <c r="S113" s="29" t="s">
        <v>549</v>
      </c>
      <c r="T113" s="27" t="s">
        <v>550</v>
      </c>
      <c r="U113" s="33"/>
      <c r="W113" s="56" t="s">
        <v>1031</v>
      </c>
      <c r="X113" s="53" t="s">
        <v>1032</v>
      </c>
    </row>
    <row r="114" spans="1:24" x14ac:dyDescent="0.25">
      <c r="A114" s="33"/>
      <c r="S114" s="29" t="s">
        <v>551</v>
      </c>
      <c r="T114" s="27" t="s">
        <v>552</v>
      </c>
      <c r="U114" s="33"/>
      <c r="W114" s="56" t="s">
        <v>1033</v>
      </c>
      <c r="X114" s="53" t="s">
        <v>1034</v>
      </c>
    </row>
    <row r="115" spans="1:24" x14ac:dyDescent="0.25">
      <c r="A115" s="33"/>
      <c r="S115" s="29" t="s">
        <v>553</v>
      </c>
      <c r="T115" s="27" t="s">
        <v>554</v>
      </c>
      <c r="U115" s="33"/>
      <c r="W115" s="56" t="s">
        <v>1035</v>
      </c>
      <c r="X115" s="53" t="s">
        <v>1036</v>
      </c>
    </row>
    <row r="116" spans="1:24" x14ac:dyDescent="0.25">
      <c r="A116" s="33"/>
      <c r="S116" s="29" t="s">
        <v>555</v>
      </c>
      <c r="T116" s="27" t="s">
        <v>556</v>
      </c>
      <c r="U116" s="33"/>
      <c r="W116" s="56" t="s">
        <v>1037</v>
      </c>
      <c r="X116" s="53" t="s">
        <v>1038</v>
      </c>
    </row>
    <row r="117" spans="1:24" x14ac:dyDescent="0.25">
      <c r="A117" s="33"/>
      <c r="S117" s="29" t="s">
        <v>557</v>
      </c>
      <c r="T117" s="27" t="s">
        <v>558</v>
      </c>
      <c r="U117" s="33"/>
      <c r="W117" s="56" t="s">
        <v>1039</v>
      </c>
      <c r="X117" s="53" t="s">
        <v>1040</v>
      </c>
    </row>
    <row r="118" spans="1:24" x14ac:dyDescent="0.25">
      <c r="A118" s="33"/>
      <c r="S118" s="29" t="s">
        <v>559</v>
      </c>
      <c r="T118" s="27" t="s">
        <v>560</v>
      </c>
      <c r="U118" s="33"/>
      <c r="W118" s="56" t="s">
        <v>1041</v>
      </c>
      <c r="X118" s="53" t="s">
        <v>1042</v>
      </c>
    </row>
    <row r="119" spans="1:24" x14ac:dyDescent="0.25">
      <c r="A119" s="33"/>
      <c r="S119" s="29" t="s">
        <v>561</v>
      </c>
      <c r="T119" s="27" t="s">
        <v>562</v>
      </c>
      <c r="U119" s="33"/>
      <c r="W119" s="56" t="s">
        <v>1043</v>
      </c>
      <c r="X119" s="53" t="s">
        <v>1044</v>
      </c>
    </row>
    <row r="120" spans="1:24" x14ac:dyDescent="0.25">
      <c r="A120" s="33"/>
      <c r="S120" s="29" t="s">
        <v>563</v>
      </c>
      <c r="T120" s="27" t="s">
        <v>564</v>
      </c>
      <c r="U120" s="33"/>
      <c r="W120" s="56" t="s">
        <v>1045</v>
      </c>
      <c r="X120" s="53" t="s">
        <v>1046</v>
      </c>
    </row>
    <row r="121" spans="1:24" x14ac:dyDescent="0.25">
      <c r="A121" s="33"/>
      <c r="S121" s="29" t="s">
        <v>565</v>
      </c>
      <c r="T121" s="27" t="s">
        <v>566</v>
      </c>
      <c r="U121" s="33"/>
      <c r="W121" s="56" t="s">
        <v>1047</v>
      </c>
      <c r="X121" s="53" t="s">
        <v>1046</v>
      </c>
    </row>
    <row r="122" spans="1:24" x14ac:dyDescent="0.25">
      <c r="A122" s="33"/>
      <c r="S122" s="29" t="s">
        <v>567</v>
      </c>
      <c r="T122" s="27" t="s">
        <v>568</v>
      </c>
      <c r="U122" s="33"/>
      <c r="W122" s="56" t="s">
        <v>1048</v>
      </c>
      <c r="X122" s="53" t="s">
        <v>1049</v>
      </c>
    </row>
    <row r="123" spans="1:24" x14ac:dyDescent="0.25">
      <c r="A123" s="33"/>
      <c r="S123" s="29" t="s">
        <v>569</v>
      </c>
      <c r="T123" s="27" t="s">
        <v>570</v>
      </c>
      <c r="U123" s="33"/>
      <c r="W123" s="56" t="s">
        <v>1050</v>
      </c>
      <c r="X123" s="53" t="s">
        <v>983</v>
      </c>
    </row>
    <row r="124" spans="1:24" x14ac:dyDescent="0.25">
      <c r="A124" s="33"/>
      <c r="S124" s="29" t="s">
        <v>571</v>
      </c>
      <c r="T124" s="27" t="s">
        <v>572</v>
      </c>
      <c r="U124" s="33"/>
      <c r="W124" s="56" t="s">
        <v>1051</v>
      </c>
      <c r="X124" s="53" t="s">
        <v>1052</v>
      </c>
    </row>
    <row r="125" spans="1:24" x14ac:dyDescent="0.25">
      <c r="A125" s="33"/>
      <c r="S125" s="29" t="s">
        <v>573</v>
      </c>
      <c r="T125" s="27" t="s">
        <v>574</v>
      </c>
      <c r="U125" s="33"/>
      <c r="W125" s="56" t="s">
        <v>1053</v>
      </c>
      <c r="X125" s="53" t="s">
        <v>1054</v>
      </c>
    </row>
    <row r="126" spans="1:24" x14ac:dyDescent="0.25">
      <c r="A126" s="33"/>
      <c r="S126" s="29" t="s">
        <v>575</v>
      </c>
      <c r="T126" s="27" t="s">
        <v>576</v>
      </c>
      <c r="U126" s="33"/>
      <c r="W126" s="56" t="s">
        <v>1055</v>
      </c>
      <c r="X126" s="53" t="s">
        <v>899</v>
      </c>
    </row>
    <row r="127" spans="1:24" x14ac:dyDescent="0.25">
      <c r="A127" s="33"/>
      <c r="S127" s="29" t="s">
        <v>577</v>
      </c>
      <c r="T127" s="27" t="s">
        <v>578</v>
      </c>
      <c r="U127" s="33"/>
      <c r="W127" s="56" t="s">
        <v>1056</v>
      </c>
      <c r="X127" s="53" t="s">
        <v>1057</v>
      </c>
    </row>
    <row r="128" spans="1:24" x14ac:dyDescent="0.25">
      <c r="A128" s="33"/>
      <c r="S128" s="29" t="s">
        <v>579</v>
      </c>
      <c r="T128" s="27" t="s">
        <v>580</v>
      </c>
      <c r="U128" s="33"/>
      <c r="W128" s="56" t="s">
        <v>1058</v>
      </c>
      <c r="X128" s="53" t="s">
        <v>1059</v>
      </c>
    </row>
    <row r="129" spans="1:24" x14ac:dyDescent="0.25">
      <c r="A129" s="33"/>
      <c r="S129" s="29" t="s">
        <v>581</v>
      </c>
      <c r="T129" s="27" t="s">
        <v>582</v>
      </c>
      <c r="U129" s="33"/>
      <c r="W129" s="56" t="s">
        <v>1060</v>
      </c>
      <c r="X129" s="53" t="s">
        <v>1059</v>
      </c>
    </row>
    <row r="130" spans="1:24" x14ac:dyDescent="0.25">
      <c r="A130" s="33"/>
      <c r="S130" s="29" t="s">
        <v>583</v>
      </c>
      <c r="T130" s="27" t="s">
        <v>584</v>
      </c>
      <c r="U130" s="33"/>
      <c r="W130" s="56" t="s">
        <v>1061</v>
      </c>
      <c r="X130" s="53" t="s">
        <v>1062</v>
      </c>
    </row>
    <row r="131" spans="1:24" x14ac:dyDescent="0.25">
      <c r="A131" s="33"/>
      <c r="S131" s="29" t="s">
        <v>585</v>
      </c>
      <c r="T131" s="27" t="s">
        <v>586</v>
      </c>
      <c r="U131" s="33"/>
      <c r="W131" s="56" t="s">
        <v>1063</v>
      </c>
      <c r="X131" s="53" t="s">
        <v>1064</v>
      </c>
    </row>
    <row r="132" spans="1:24" x14ac:dyDescent="0.25">
      <c r="A132" s="33"/>
      <c r="S132" s="29" t="s">
        <v>587</v>
      </c>
      <c r="T132" s="27" t="s">
        <v>588</v>
      </c>
      <c r="U132" s="33"/>
      <c r="W132" s="56" t="s">
        <v>1065</v>
      </c>
      <c r="X132" s="53" t="s">
        <v>1066</v>
      </c>
    </row>
    <row r="133" spans="1:24" x14ac:dyDescent="0.25">
      <c r="A133" s="33"/>
      <c r="S133" s="29" t="s">
        <v>589</v>
      </c>
      <c r="T133" s="27" t="s">
        <v>590</v>
      </c>
      <c r="U133" s="33"/>
      <c r="W133" s="56" t="s">
        <v>1067</v>
      </c>
      <c r="X133" s="53" t="s">
        <v>1068</v>
      </c>
    </row>
    <row r="134" spans="1:24" x14ac:dyDescent="0.25">
      <c r="A134" s="33"/>
      <c r="S134" s="29" t="s">
        <v>591</v>
      </c>
      <c r="T134" s="27" t="s">
        <v>592</v>
      </c>
      <c r="U134" s="33"/>
      <c r="W134" s="56" t="s">
        <v>1069</v>
      </c>
      <c r="X134" s="53" t="s">
        <v>1070</v>
      </c>
    </row>
    <row r="135" spans="1:24" x14ac:dyDescent="0.25">
      <c r="A135" s="33"/>
      <c r="S135" s="29" t="s">
        <v>593</v>
      </c>
      <c r="T135" s="27" t="s">
        <v>594</v>
      </c>
      <c r="U135" s="33"/>
      <c r="W135" s="56" t="s">
        <v>1071</v>
      </c>
      <c r="X135" s="53" t="s">
        <v>983</v>
      </c>
    </row>
    <row r="136" spans="1:24" x14ac:dyDescent="0.25">
      <c r="A136" s="33"/>
      <c r="S136" s="29" t="s">
        <v>595</v>
      </c>
      <c r="T136" s="27" t="s">
        <v>596</v>
      </c>
      <c r="U136" s="33"/>
      <c r="W136" s="56" t="s">
        <v>1072</v>
      </c>
      <c r="X136" s="53" t="s">
        <v>1073</v>
      </c>
    </row>
    <row r="137" spans="1:24" x14ac:dyDescent="0.25">
      <c r="A137" s="33"/>
      <c r="S137" s="29" t="s">
        <v>597</v>
      </c>
      <c r="T137" s="27" t="s">
        <v>598</v>
      </c>
      <c r="U137" s="33"/>
      <c r="W137" s="56" t="s">
        <v>1074</v>
      </c>
      <c r="X137" s="53" t="s">
        <v>1075</v>
      </c>
    </row>
    <row r="138" spans="1:24" x14ac:dyDescent="0.25">
      <c r="A138" s="33"/>
      <c r="S138" s="29" t="s">
        <v>599</v>
      </c>
      <c r="T138" s="27" t="s">
        <v>600</v>
      </c>
      <c r="U138" s="33"/>
      <c r="W138" s="56" t="s">
        <v>1076</v>
      </c>
      <c r="X138" s="53" t="s">
        <v>1077</v>
      </c>
    </row>
    <row r="139" spans="1:24" x14ac:dyDescent="0.25">
      <c r="A139" s="33"/>
      <c r="S139" s="29" t="s">
        <v>601</v>
      </c>
      <c r="T139" s="27" t="s">
        <v>602</v>
      </c>
      <c r="U139" s="33"/>
      <c r="W139" s="56" t="s">
        <v>1078</v>
      </c>
      <c r="X139" s="53" t="s">
        <v>1079</v>
      </c>
    </row>
    <row r="140" spans="1:24" x14ac:dyDescent="0.25">
      <c r="A140" s="33"/>
      <c r="S140" s="29" t="s">
        <v>603</v>
      </c>
      <c r="T140" s="27" t="s">
        <v>604</v>
      </c>
      <c r="U140" s="33"/>
      <c r="W140" s="56" t="s">
        <v>1080</v>
      </c>
      <c r="X140" s="53" t="s">
        <v>1081</v>
      </c>
    </row>
    <row r="141" spans="1:24" x14ac:dyDescent="0.25">
      <c r="A141" s="33"/>
      <c r="S141" s="29" t="s">
        <v>605</v>
      </c>
      <c r="T141" s="27" t="s">
        <v>606</v>
      </c>
      <c r="U141" s="33"/>
      <c r="W141" s="56" t="s">
        <v>1082</v>
      </c>
      <c r="X141" s="53" t="s">
        <v>899</v>
      </c>
    </row>
    <row r="142" spans="1:24" x14ac:dyDescent="0.25">
      <c r="A142" s="33"/>
      <c r="S142" s="29" t="s">
        <v>607</v>
      </c>
      <c r="T142" s="27" t="s">
        <v>608</v>
      </c>
      <c r="U142" s="33"/>
      <c r="W142" s="56" t="s">
        <v>1083</v>
      </c>
      <c r="X142" s="53" t="s">
        <v>983</v>
      </c>
    </row>
    <row r="143" spans="1:24" x14ac:dyDescent="0.25">
      <c r="A143" s="33"/>
      <c r="S143" s="29" t="s">
        <v>609</v>
      </c>
      <c r="T143" s="27" t="s">
        <v>610</v>
      </c>
      <c r="U143" s="33"/>
      <c r="W143" s="56" t="s">
        <v>1084</v>
      </c>
      <c r="X143" s="53" t="s">
        <v>1085</v>
      </c>
    </row>
    <row r="144" spans="1:24" x14ac:dyDescent="0.25">
      <c r="A144" s="33"/>
      <c r="S144" s="29" t="s">
        <v>611</v>
      </c>
      <c r="T144" s="27" t="s">
        <v>612</v>
      </c>
      <c r="U144" s="33"/>
      <c r="W144" s="56" t="s">
        <v>1086</v>
      </c>
      <c r="X144" s="53" t="s">
        <v>912</v>
      </c>
    </row>
    <row r="145" spans="1:24" x14ac:dyDescent="0.25">
      <c r="A145" s="33"/>
      <c r="S145" s="29" t="s">
        <v>613</v>
      </c>
      <c r="T145" s="27" t="s">
        <v>614</v>
      </c>
      <c r="U145" s="33"/>
      <c r="W145" s="56" t="s">
        <v>1087</v>
      </c>
      <c r="X145" s="53" t="s">
        <v>1088</v>
      </c>
    </row>
    <row r="146" spans="1:24" x14ac:dyDescent="0.25">
      <c r="A146" s="33"/>
      <c r="S146" s="29" t="s">
        <v>615</v>
      </c>
      <c r="T146" s="27" t="s">
        <v>616</v>
      </c>
      <c r="U146" s="33"/>
      <c r="W146" s="56" t="s">
        <v>1089</v>
      </c>
      <c r="X146" s="53" t="s">
        <v>986</v>
      </c>
    </row>
    <row r="147" spans="1:24" x14ac:dyDescent="0.25">
      <c r="A147" s="33"/>
      <c r="S147" s="29" t="s">
        <v>617</v>
      </c>
      <c r="T147" s="27" t="s">
        <v>618</v>
      </c>
      <c r="U147" s="33"/>
      <c r="W147" s="56" t="s">
        <v>1090</v>
      </c>
      <c r="X147" s="53" t="s">
        <v>1091</v>
      </c>
    </row>
    <row r="148" spans="1:24" x14ac:dyDescent="0.25">
      <c r="A148" s="33"/>
      <c r="S148" s="29" t="s">
        <v>619</v>
      </c>
      <c r="T148" s="27" t="s">
        <v>620</v>
      </c>
      <c r="U148" s="33"/>
      <c r="W148" s="56" t="s">
        <v>1092</v>
      </c>
      <c r="X148" s="53" t="s">
        <v>1093</v>
      </c>
    </row>
    <row r="149" spans="1:24" x14ac:dyDescent="0.25">
      <c r="A149" s="33"/>
      <c r="S149" s="29" t="s">
        <v>621</v>
      </c>
      <c r="T149" s="27" t="s">
        <v>622</v>
      </c>
      <c r="U149" s="33"/>
      <c r="W149" s="56" t="s">
        <v>1094</v>
      </c>
      <c r="X149" s="53" t="s">
        <v>1032</v>
      </c>
    </row>
    <row r="150" spans="1:24" x14ac:dyDescent="0.25">
      <c r="A150" s="33"/>
      <c r="S150" s="29" t="s">
        <v>623</v>
      </c>
      <c r="T150" s="27" t="s">
        <v>624</v>
      </c>
      <c r="U150" s="33"/>
      <c r="W150" s="56" t="s">
        <v>1095</v>
      </c>
      <c r="X150" s="53" t="s">
        <v>906</v>
      </c>
    </row>
    <row r="151" spans="1:24" x14ac:dyDescent="0.25">
      <c r="A151" s="33"/>
      <c r="S151" s="29" t="s">
        <v>625</v>
      </c>
      <c r="T151" s="27" t="s">
        <v>626</v>
      </c>
      <c r="U151" s="33"/>
      <c r="W151" s="56" t="s">
        <v>1096</v>
      </c>
      <c r="X151" s="53" t="s">
        <v>888</v>
      </c>
    </row>
    <row r="152" spans="1:24" x14ac:dyDescent="0.25">
      <c r="A152" s="33"/>
      <c r="S152" s="29" t="s">
        <v>627</v>
      </c>
      <c r="T152" s="27" t="s">
        <v>628</v>
      </c>
      <c r="U152" s="33"/>
      <c r="W152" s="56" t="s">
        <v>1097</v>
      </c>
      <c r="X152" s="53" t="s">
        <v>958</v>
      </c>
    </row>
    <row r="153" spans="1:24" x14ac:dyDescent="0.25">
      <c r="A153" s="33"/>
      <c r="S153" s="29" t="s">
        <v>629</v>
      </c>
      <c r="T153" s="27" t="s">
        <v>630</v>
      </c>
      <c r="U153" s="33"/>
      <c r="W153" s="56" t="s">
        <v>1098</v>
      </c>
      <c r="X153" s="53" t="s">
        <v>986</v>
      </c>
    </row>
    <row r="154" spans="1:24" x14ac:dyDescent="0.25">
      <c r="A154" s="33"/>
      <c r="S154" s="29" t="s">
        <v>631</v>
      </c>
      <c r="T154" s="27" t="s">
        <v>632</v>
      </c>
      <c r="U154" s="33"/>
      <c r="W154" s="56" t="s">
        <v>1099</v>
      </c>
      <c r="X154" s="53" t="s">
        <v>1100</v>
      </c>
    </row>
    <row r="155" spans="1:24" x14ac:dyDescent="0.25">
      <c r="A155" s="33"/>
      <c r="S155" s="29" t="s">
        <v>633</v>
      </c>
      <c r="T155" s="27" t="s">
        <v>634</v>
      </c>
      <c r="U155" s="33"/>
      <c r="W155" s="56" t="s">
        <v>1101</v>
      </c>
      <c r="X155" s="53" t="s">
        <v>983</v>
      </c>
    </row>
    <row r="156" spans="1:24" x14ac:dyDescent="0.25">
      <c r="A156" s="33"/>
      <c r="S156" s="29" t="s">
        <v>635</v>
      </c>
      <c r="T156" s="27" t="s">
        <v>636</v>
      </c>
      <c r="U156" s="33"/>
      <c r="W156" s="56" t="s">
        <v>1102</v>
      </c>
      <c r="X156" s="53" t="s">
        <v>868</v>
      </c>
    </row>
    <row r="157" spans="1:24" x14ac:dyDescent="0.25">
      <c r="A157" s="33"/>
      <c r="S157" s="29" t="s">
        <v>637</v>
      </c>
      <c r="T157" s="27" t="s">
        <v>638</v>
      </c>
      <c r="U157" s="33"/>
      <c r="W157" s="56" t="s">
        <v>1103</v>
      </c>
      <c r="X157" s="53" t="s">
        <v>932</v>
      </c>
    </row>
    <row r="158" spans="1:24" x14ac:dyDescent="0.25">
      <c r="A158" s="33"/>
      <c r="S158" s="29" t="s">
        <v>639</v>
      </c>
      <c r="T158" s="27" t="s">
        <v>640</v>
      </c>
      <c r="U158" s="33"/>
      <c r="W158" s="56" t="s">
        <v>1104</v>
      </c>
      <c r="X158" s="53" t="s">
        <v>932</v>
      </c>
    </row>
    <row r="159" spans="1:24" x14ac:dyDescent="0.25">
      <c r="A159" s="33"/>
      <c r="S159" s="29" t="s">
        <v>641</v>
      </c>
      <c r="T159" s="27" t="s">
        <v>642</v>
      </c>
      <c r="U159" s="33"/>
      <c r="W159" s="56" t="s">
        <v>1105</v>
      </c>
      <c r="X159" s="53" t="s">
        <v>1106</v>
      </c>
    </row>
    <row r="160" spans="1:24" x14ac:dyDescent="0.25">
      <c r="A160" s="33"/>
      <c r="S160" s="29" t="s">
        <v>643</v>
      </c>
      <c r="T160" s="27" t="s">
        <v>644</v>
      </c>
      <c r="U160" s="33"/>
      <c r="W160" s="56" t="s">
        <v>1107</v>
      </c>
      <c r="X160" s="53" t="s">
        <v>1108</v>
      </c>
    </row>
    <row r="161" spans="1:24" x14ac:dyDescent="0.25">
      <c r="A161" s="33"/>
      <c r="S161" s="29" t="s">
        <v>645</v>
      </c>
      <c r="T161" s="27" t="s">
        <v>646</v>
      </c>
      <c r="U161" s="33"/>
      <c r="W161" s="56" t="s">
        <v>1109</v>
      </c>
      <c r="X161" s="53" t="s">
        <v>1110</v>
      </c>
    </row>
    <row r="162" spans="1:24" x14ac:dyDescent="0.25">
      <c r="A162" s="33"/>
      <c r="S162" s="29" t="s">
        <v>647</v>
      </c>
      <c r="T162" s="27" t="s">
        <v>648</v>
      </c>
      <c r="U162" s="33"/>
      <c r="W162" s="56" t="s">
        <v>1111</v>
      </c>
      <c r="X162" s="53" t="s">
        <v>1112</v>
      </c>
    </row>
    <row r="163" spans="1:24" x14ac:dyDescent="0.25">
      <c r="A163" s="33"/>
      <c r="S163" s="29" t="s">
        <v>649</v>
      </c>
      <c r="T163" s="27" t="s">
        <v>650</v>
      </c>
      <c r="U163" s="33"/>
      <c r="W163" s="56" t="s">
        <v>1113</v>
      </c>
      <c r="X163" s="53" t="s">
        <v>916</v>
      </c>
    </row>
    <row r="164" spans="1:24" x14ac:dyDescent="0.25">
      <c r="A164" s="33"/>
      <c r="S164" s="29" t="s">
        <v>651</v>
      </c>
      <c r="T164" s="27" t="s">
        <v>652</v>
      </c>
      <c r="U164" s="33"/>
      <c r="W164" s="56" t="s">
        <v>1114</v>
      </c>
      <c r="X164" s="53" t="s">
        <v>1115</v>
      </c>
    </row>
    <row r="165" spans="1:24" x14ac:dyDescent="0.25">
      <c r="A165" s="33"/>
      <c r="S165" s="29" t="s">
        <v>653</v>
      </c>
      <c r="T165" s="27" t="s">
        <v>654</v>
      </c>
      <c r="U165" s="33"/>
      <c r="W165" s="56" t="s">
        <v>1116</v>
      </c>
      <c r="X165" s="53" t="s">
        <v>849</v>
      </c>
    </row>
    <row r="166" spans="1:24" x14ac:dyDescent="0.25">
      <c r="A166" s="33"/>
      <c r="S166" s="29" t="s">
        <v>655</v>
      </c>
      <c r="T166" s="27" t="s">
        <v>656</v>
      </c>
      <c r="U166" s="33"/>
      <c r="W166" s="56" t="s">
        <v>1117</v>
      </c>
      <c r="X166" s="53" t="s">
        <v>1118</v>
      </c>
    </row>
    <row r="167" spans="1:24" x14ac:dyDescent="0.25">
      <c r="A167" s="33"/>
      <c r="S167" s="29" t="s">
        <v>657</v>
      </c>
      <c r="T167" s="27" t="s">
        <v>658</v>
      </c>
      <c r="U167" s="33"/>
      <c r="W167" s="56" t="s">
        <v>1119</v>
      </c>
      <c r="X167" s="53" t="s">
        <v>1120</v>
      </c>
    </row>
    <row r="168" spans="1:24" x14ac:dyDescent="0.25">
      <c r="A168" s="33"/>
      <c r="S168" s="29" t="s">
        <v>230</v>
      </c>
      <c r="T168" s="27" t="s">
        <v>659</v>
      </c>
      <c r="U168" s="33"/>
      <c r="W168" s="56" t="s">
        <v>1121</v>
      </c>
      <c r="X168" s="53" t="s">
        <v>932</v>
      </c>
    </row>
    <row r="169" spans="1:24" x14ac:dyDescent="0.25">
      <c r="A169" s="33"/>
      <c r="S169" s="29" t="s">
        <v>660</v>
      </c>
      <c r="T169" s="27" t="s">
        <v>661</v>
      </c>
      <c r="U169" s="33"/>
      <c r="W169" s="56" t="s">
        <v>1122</v>
      </c>
      <c r="X169" s="53" t="s">
        <v>1123</v>
      </c>
    </row>
    <row r="170" spans="1:24" x14ac:dyDescent="0.25">
      <c r="A170" s="33"/>
      <c r="S170" s="29" t="s">
        <v>662</v>
      </c>
      <c r="T170" s="27" t="s">
        <v>663</v>
      </c>
      <c r="U170" s="33"/>
      <c r="W170" s="56" t="s">
        <v>1124</v>
      </c>
      <c r="X170" s="53" t="s">
        <v>1125</v>
      </c>
    </row>
    <row r="171" spans="1:24" x14ac:dyDescent="0.25">
      <c r="A171" s="33"/>
      <c r="S171" s="29" t="s">
        <v>664</v>
      </c>
      <c r="T171" s="27" t="s">
        <v>665</v>
      </c>
      <c r="U171" s="33"/>
      <c r="W171" s="56" t="s">
        <v>1126</v>
      </c>
      <c r="X171" s="53" t="s">
        <v>1127</v>
      </c>
    </row>
    <row r="172" spans="1:24" x14ac:dyDescent="0.25">
      <c r="A172" s="33"/>
      <c r="S172" s="29" t="s">
        <v>666</v>
      </c>
      <c r="T172" s="27" t="s">
        <v>667</v>
      </c>
      <c r="U172" s="33"/>
      <c r="W172" s="56" t="s">
        <v>1128</v>
      </c>
      <c r="X172" s="53" t="s">
        <v>1129</v>
      </c>
    </row>
    <row r="173" spans="1:24" x14ac:dyDescent="0.25">
      <c r="A173" s="33"/>
      <c r="S173" s="29" t="s">
        <v>668</v>
      </c>
      <c r="T173" s="27" t="s">
        <v>669</v>
      </c>
      <c r="U173" s="33"/>
      <c r="W173" s="56" t="s">
        <v>1130</v>
      </c>
      <c r="X173" s="53" t="s">
        <v>1131</v>
      </c>
    </row>
    <row r="174" spans="1:24" x14ac:dyDescent="0.25">
      <c r="A174" s="33"/>
      <c r="S174" s="29" t="s">
        <v>670</v>
      </c>
      <c r="T174" s="27" t="s">
        <v>671</v>
      </c>
      <c r="U174" s="33"/>
      <c r="W174" s="56" t="s">
        <v>1132</v>
      </c>
      <c r="X174" s="53" t="s">
        <v>888</v>
      </c>
    </row>
    <row r="175" spans="1:24" x14ac:dyDescent="0.25">
      <c r="A175" s="33"/>
      <c r="S175" s="29" t="s">
        <v>672</v>
      </c>
      <c r="T175" s="27" t="s">
        <v>673</v>
      </c>
      <c r="U175" s="33"/>
      <c r="W175" s="56" t="s">
        <v>1133</v>
      </c>
      <c r="X175" s="53" t="s">
        <v>1134</v>
      </c>
    </row>
    <row r="176" spans="1:24" x14ac:dyDescent="0.25">
      <c r="A176" s="33"/>
      <c r="S176" s="29" t="s">
        <v>674</v>
      </c>
      <c r="T176" s="27" t="s">
        <v>675</v>
      </c>
      <c r="U176" s="33"/>
      <c r="W176" s="56" t="s">
        <v>1135</v>
      </c>
      <c r="X176" s="53" t="s">
        <v>1136</v>
      </c>
    </row>
    <row r="177" spans="1:24" x14ac:dyDescent="0.25">
      <c r="A177" s="33"/>
      <c r="S177" s="29" t="s">
        <v>676</v>
      </c>
      <c r="T177" s="27" t="s">
        <v>677</v>
      </c>
      <c r="U177" s="33"/>
      <c r="W177" s="56" t="s">
        <v>1137</v>
      </c>
      <c r="X177" s="53" t="s">
        <v>855</v>
      </c>
    </row>
    <row r="178" spans="1:24" x14ac:dyDescent="0.25">
      <c r="A178" s="33"/>
      <c r="S178" s="29" t="s">
        <v>678</v>
      </c>
      <c r="T178" s="27" t="s">
        <v>679</v>
      </c>
      <c r="U178" s="33"/>
      <c r="W178" s="56" t="s">
        <v>1138</v>
      </c>
      <c r="X178" s="53" t="s">
        <v>868</v>
      </c>
    </row>
    <row r="179" spans="1:24" x14ac:dyDescent="0.25">
      <c r="A179" s="33"/>
      <c r="S179" s="29" t="s">
        <v>680</v>
      </c>
      <c r="T179" s="27" t="s">
        <v>681</v>
      </c>
      <c r="U179" s="33"/>
      <c r="W179" s="56" t="s">
        <v>1139</v>
      </c>
      <c r="X179" s="53" t="s">
        <v>1140</v>
      </c>
    </row>
    <row r="180" spans="1:24" x14ac:dyDescent="0.25">
      <c r="A180" s="33"/>
      <c r="S180" s="29" t="s">
        <v>682</v>
      </c>
      <c r="T180" s="27" t="s">
        <v>683</v>
      </c>
      <c r="U180" s="33"/>
      <c r="W180" s="56" t="s">
        <v>1141</v>
      </c>
      <c r="X180" s="53" t="s">
        <v>1142</v>
      </c>
    </row>
    <row r="181" spans="1:24" x14ac:dyDescent="0.25">
      <c r="A181" s="33"/>
      <c r="S181" s="29" t="s">
        <v>684</v>
      </c>
      <c r="T181" s="27" t="s">
        <v>685</v>
      </c>
      <c r="U181" s="33"/>
      <c r="W181" s="56" t="s">
        <v>1143</v>
      </c>
      <c r="X181" s="53" t="s">
        <v>1144</v>
      </c>
    </row>
    <row r="182" spans="1:24" x14ac:dyDescent="0.25">
      <c r="A182" s="33"/>
      <c r="S182" s="29" t="s">
        <v>686</v>
      </c>
      <c r="T182" s="27" t="s">
        <v>687</v>
      </c>
      <c r="U182" s="33"/>
      <c r="W182" s="56" t="s">
        <v>1145</v>
      </c>
      <c r="X182" s="53" t="s">
        <v>1049</v>
      </c>
    </row>
    <row r="183" spans="1:24" x14ac:dyDescent="0.25">
      <c r="A183" s="33"/>
      <c r="S183" s="29" t="s">
        <v>688</v>
      </c>
      <c r="T183" s="27" t="s">
        <v>689</v>
      </c>
      <c r="U183" s="33"/>
      <c r="W183" s="56" t="s">
        <v>1146</v>
      </c>
      <c r="X183" s="53" t="s">
        <v>1147</v>
      </c>
    </row>
    <row r="184" spans="1:24" x14ac:dyDescent="0.25">
      <c r="A184" s="33"/>
      <c r="S184" s="29" t="s">
        <v>690</v>
      </c>
      <c r="T184" s="27" t="s">
        <v>691</v>
      </c>
      <c r="U184" s="33"/>
      <c r="W184" s="56" t="s">
        <v>1148</v>
      </c>
      <c r="X184" s="53" t="s">
        <v>860</v>
      </c>
    </row>
    <row r="185" spans="1:24" x14ac:dyDescent="0.25">
      <c r="A185" s="33"/>
      <c r="S185" s="29" t="s">
        <v>692</v>
      </c>
      <c r="T185" s="27" t="s">
        <v>693</v>
      </c>
      <c r="U185" s="33"/>
      <c r="W185" s="56" t="s">
        <v>1149</v>
      </c>
      <c r="X185" s="53" t="s">
        <v>849</v>
      </c>
    </row>
    <row r="186" spans="1:24" x14ac:dyDescent="0.25">
      <c r="A186" s="33"/>
      <c r="S186" s="29" t="s">
        <v>694</v>
      </c>
      <c r="T186" s="27" t="s">
        <v>695</v>
      </c>
      <c r="U186" s="33"/>
      <c r="W186" s="56" t="s">
        <v>1150</v>
      </c>
      <c r="X186" s="53" t="s">
        <v>1151</v>
      </c>
    </row>
    <row r="187" spans="1:24" x14ac:dyDescent="0.25">
      <c r="A187" s="33"/>
      <c r="S187" s="29" t="s">
        <v>696</v>
      </c>
      <c r="T187" s="27" t="s">
        <v>697</v>
      </c>
      <c r="U187" s="33"/>
      <c r="W187" s="56" t="s">
        <v>1152</v>
      </c>
      <c r="X187" s="53" t="s">
        <v>849</v>
      </c>
    </row>
    <row r="188" spans="1:24" x14ac:dyDescent="0.25">
      <c r="A188" s="33"/>
      <c r="S188" s="29" t="s">
        <v>698</v>
      </c>
      <c r="T188" s="27" t="s">
        <v>699</v>
      </c>
      <c r="U188" s="33"/>
      <c r="W188" s="56" t="s">
        <v>1153</v>
      </c>
      <c r="X188" s="53" t="s">
        <v>1154</v>
      </c>
    </row>
    <row r="189" spans="1:24" x14ac:dyDescent="0.25">
      <c r="A189" s="33"/>
      <c r="S189" s="29" t="s">
        <v>700</v>
      </c>
      <c r="T189" s="27" t="s">
        <v>701</v>
      </c>
      <c r="U189" s="33"/>
      <c r="W189" s="56" t="s">
        <v>1155</v>
      </c>
      <c r="X189" s="53" t="s">
        <v>1154</v>
      </c>
    </row>
    <row r="190" spans="1:24" x14ac:dyDescent="0.25">
      <c r="A190" s="33"/>
      <c r="S190" s="29" t="s">
        <v>702</v>
      </c>
      <c r="T190" s="27" t="s">
        <v>703</v>
      </c>
      <c r="U190" s="33"/>
      <c r="W190" s="56" t="s">
        <v>1156</v>
      </c>
      <c r="X190" s="53" t="s">
        <v>899</v>
      </c>
    </row>
    <row r="191" spans="1:24" x14ac:dyDescent="0.25">
      <c r="A191" s="33"/>
      <c r="S191" s="29" t="s">
        <v>704</v>
      </c>
      <c r="T191" s="27" t="s">
        <v>705</v>
      </c>
      <c r="U191" s="33"/>
      <c r="W191" s="56" t="s">
        <v>1157</v>
      </c>
      <c r="X191" s="53" t="s">
        <v>998</v>
      </c>
    </row>
    <row r="192" spans="1:24" x14ac:dyDescent="0.25">
      <c r="A192" s="33"/>
      <c r="S192" s="29" t="s">
        <v>706</v>
      </c>
      <c r="T192" s="27" t="s">
        <v>707</v>
      </c>
      <c r="U192" s="33"/>
      <c r="W192" s="56" t="s">
        <v>1158</v>
      </c>
      <c r="X192" s="53" t="s">
        <v>1159</v>
      </c>
    </row>
    <row r="193" spans="1:24" x14ac:dyDescent="0.25">
      <c r="A193" s="33"/>
      <c r="S193" s="29" t="s">
        <v>708</v>
      </c>
      <c r="T193" s="27" t="s">
        <v>709</v>
      </c>
      <c r="U193" s="33"/>
      <c r="W193" s="56" t="s">
        <v>1160</v>
      </c>
      <c r="X193" s="53" t="s">
        <v>1161</v>
      </c>
    </row>
    <row r="194" spans="1:24" x14ac:dyDescent="0.25">
      <c r="A194" s="33"/>
      <c r="S194" s="29" t="s">
        <v>710</v>
      </c>
      <c r="T194" s="27" t="s">
        <v>711</v>
      </c>
      <c r="U194" s="33"/>
      <c r="W194" s="56" t="s">
        <v>1162</v>
      </c>
      <c r="X194" s="53" t="s">
        <v>1161</v>
      </c>
    </row>
    <row r="195" spans="1:24" x14ac:dyDescent="0.25">
      <c r="A195" s="33"/>
      <c r="S195" s="29" t="s">
        <v>712</v>
      </c>
      <c r="T195" s="27" t="s">
        <v>713</v>
      </c>
      <c r="U195" s="33"/>
      <c r="W195" s="56" t="s">
        <v>1163</v>
      </c>
      <c r="X195" s="53" t="s">
        <v>1164</v>
      </c>
    </row>
    <row r="196" spans="1:24" x14ac:dyDescent="0.25">
      <c r="A196" s="33"/>
      <c r="S196" s="29" t="s">
        <v>714</v>
      </c>
      <c r="T196" s="27" t="s">
        <v>715</v>
      </c>
      <c r="U196" s="33"/>
      <c r="W196" s="56" t="s">
        <v>1165</v>
      </c>
      <c r="X196" s="53" t="s">
        <v>1166</v>
      </c>
    </row>
    <row r="197" spans="1:24" x14ac:dyDescent="0.25">
      <c r="A197" s="33"/>
      <c r="S197" s="29" t="s">
        <v>716</v>
      </c>
      <c r="T197" s="27" t="s">
        <v>717</v>
      </c>
      <c r="U197" s="33"/>
      <c r="W197" s="56" t="s">
        <v>1167</v>
      </c>
      <c r="X197" s="53" t="s">
        <v>1168</v>
      </c>
    </row>
    <row r="198" spans="1:24" x14ac:dyDescent="0.25">
      <c r="A198" s="33"/>
      <c r="S198" s="29" t="s">
        <v>718</v>
      </c>
      <c r="T198" s="27" t="s">
        <v>719</v>
      </c>
      <c r="U198" s="33"/>
      <c r="W198" s="56" t="s">
        <v>1169</v>
      </c>
      <c r="X198" s="53" t="s">
        <v>1170</v>
      </c>
    </row>
    <row r="199" spans="1:24" x14ac:dyDescent="0.25">
      <c r="A199" s="33"/>
      <c r="S199" s="29" t="s">
        <v>720</v>
      </c>
      <c r="T199" s="27" t="s">
        <v>721</v>
      </c>
      <c r="U199" s="33"/>
      <c r="W199" s="56" t="s">
        <v>1171</v>
      </c>
      <c r="X199" s="53" t="s">
        <v>860</v>
      </c>
    </row>
    <row r="200" spans="1:24" x14ac:dyDescent="0.25">
      <c r="A200" s="33"/>
      <c r="S200" s="29" t="s">
        <v>722</v>
      </c>
      <c r="T200" s="27" t="s">
        <v>723</v>
      </c>
      <c r="U200" s="33"/>
      <c r="W200" s="56" t="s">
        <v>1172</v>
      </c>
      <c r="X200" s="53" t="s">
        <v>1173</v>
      </c>
    </row>
    <row r="201" spans="1:24" x14ac:dyDescent="0.25">
      <c r="A201" s="33"/>
      <c r="S201" s="29" t="s">
        <v>724</v>
      </c>
      <c r="T201" s="27" t="s">
        <v>725</v>
      </c>
      <c r="U201" s="33"/>
      <c r="W201" s="56" t="s">
        <v>1174</v>
      </c>
      <c r="X201" s="53" t="s">
        <v>1175</v>
      </c>
    </row>
    <row r="202" spans="1:24" x14ac:dyDescent="0.25">
      <c r="A202" s="33"/>
      <c r="S202" s="29" t="s">
        <v>726</v>
      </c>
      <c r="T202" s="27" t="s">
        <v>727</v>
      </c>
      <c r="U202" s="33"/>
      <c r="W202" s="56" t="s">
        <v>1176</v>
      </c>
      <c r="X202" s="53" t="s">
        <v>958</v>
      </c>
    </row>
    <row r="203" spans="1:24" x14ac:dyDescent="0.25">
      <c r="A203" s="33"/>
      <c r="S203" s="29" t="s">
        <v>728</v>
      </c>
      <c r="T203" s="27" t="s">
        <v>729</v>
      </c>
      <c r="U203" s="33"/>
      <c r="W203" s="56" t="s">
        <v>1177</v>
      </c>
      <c r="X203" s="53" t="s">
        <v>1178</v>
      </c>
    </row>
    <row r="204" spans="1:24" x14ac:dyDescent="0.25">
      <c r="A204" s="33"/>
      <c r="S204" s="29" t="s">
        <v>730</v>
      </c>
      <c r="T204" s="27" t="s">
        <v>731</v>
      </c>
      <c r="U204" s="33"/>
      <c r="W204" s="56" t="s">
        <v>1179</v>
      </c>
      <c r="X204" s="53" t="s">
        <v>1180</v>
      </c>
    </row>
    <row r="205" spans="1:24" x14ac:dyDescent="0.25">
      <c r="A205" s="33"/>
      <c r="S205" s="29" t="s">
        <v>732</v>
      </c>
      <c r="T205" s="27" t="s">
        <v>733</v>
      </c>
      <c r="U205" s="33"/>
      <c r="W205" s="56" t="s">
        <v>1181</v>
      </c>
      <c r="X205" s="53" t="s">
        <v>1182</v>
      </c>
    </row>
    <row r="206" spans="1:24" x14ac:dyDescent="0.25">
      <c r="A206" s="33"/>
      <c r="S206" s="29" t="s">
        <v>734</v>
      </c>
      <c r="T206" s="27" t="s">
        <v>735</v>
      </c>
      <c r="U206" s="33"/>
      <c r="W206" s="56" t="s">
        <v>1183</v>
      </c>
      <c r="X206" s="53" t="s">
        <v>1184</v>
      </c>
    </row>
    <row r="207" spans="1:24" ht="25.5" x14ac:dyDescent="0.25">
      <c r="A207" s="33"/>
      <c r="S207" s="29" t="s">
        <v>736</v>
      </c>
      <c r="T207" s="27" t="s">
        <v>737</v>
      </c>
      <c r="U207" s="33"/>
      <c r="W207" s="56" t="s">
        <v>1185</v>
      </c>
      <c r="X207" s="53" t="s">
        <v>1184</v>
      </c>
    </row>
    <row r="208" spans="1:24" x14ac:dyDescent="0.25">
      <c r="A208" s="33"/>
      <c r="S208" s="29" t="s">
        <v>738</v>
      </c>
      <c r="T208" s="27" t="s">
        <v>739</v>
      </c>
      <c r="U208" s="33"/>
      <c r="W208" s="56" t="s">
        <v>1186</v>
      </c>
      <c r="X208" s="53" t="s">
        <v>1187</v>
      </c>
    </row>
    <row r="209" spans="1:24" x14ac:dyDescent="0.25">
      <c r="A209" s="33"/>
      <c r="S209" s="29" t="s">
        <v>740</v>
      </c>
      <c r="T209" s="27" t="s">
        <v>741</v>
      </c>
      <c r="U209" s="33"/>
      <c r="W209" s="56" t="s">
        <v>1188</v>
      </c>
      <c r="X209" s="53" t="s">
        <v>1189</v>
      </c>
    </row>
    <row r="210" spans="1:24" x14ac:dyDescent="0.25">
      <c r="A210" s="33"/>
      <c r="S210" s="29" t="s">
        <v>742</v>
      </c>
      <c r="T210" s="27" t="s">
        <v>743</v>
      </c>
      <c r="U210" s="33"/>
      <c r="W210" s="56" t="s">
        <v>1190</v>
      </c>
      <c r="X210" s="53" t="s">
        <v>1189</v>
      </c>
    </row>
    <row r="211" spans="1:24" x14ac:dyDescent="0.25">
      <c r="A211" s="33"/>
      <c r="S211" s="29" t="s">
        <v>744</v>
      </c>
      <c r="T211" s="27" t="s">
        <v>745</v>
      </c>
      <c r="U211" s="33"/>
      <c r="W211" s="56" t="s">
        <v>1191</v>
      </c>
      <c r="X211" s="53" t="s">
        <v>1189</v>
      </c>
    </row>
    <row r="212" spans="1:24" ht="15.75" thickBot="1" x14ac:dyDescent="0.3">
      <c r="A212" s="33"/>
      <c r="S212" s="29" t="s">
        <v>746</v>
      </c>
      <c r="T212" s="27" t="s">
        <v>747</v>
      </c>
      <c r="U212" s="33"/>
      <c r="W212" s="57" t="s">
        <v>1192</v>
      </c>
      <c r="X212" s="54" t="s">
        <v>1189</v>
      </c>
    </row>
    <row r="213" spans="1:24" x14ac:dyDescent="0.25">
      <c r="A213" s="33"/>
      <c r="S213" s="29" t="s">
        <v>748</v>
      </c>
      <c r="T213" s="27" t="s">
        <v>749</v>
      </c>
      <c r="U213" s="33"/>
    </row>
    <row r="214" spans="1:24" x14ac:dyDescent="0.25">
      <c r="A214" s="33"/>
      <c r="S214" s="29" t="s">
        <v>750</v>
      </c>
      <c r="T214" s="27" t="s">
        <v>751</v>
      </c>
      <c r="U214" s="33"/>
    </row>
    <row r="215" spans="1:24" x14ac:dyDescent="0.25">
      <c r="A215" s="33"/>
      <c r="S215" s="29" t="s">
        <v>752</v>
      </c>
      <c r="T215" s="27" t="s">
        <v>753</v>
      </c>
      <c r="U215" s="33"/>
    </row>
    <row r="216" spans="1:24" x14ac:dyDescent="0.25">
      <c r="A216" s="33"/>
      <c r="S216" s="29" t="s">
        <v>754</v>
      </c>
      <c r="T216" s="27" t="s">
        <v>755</v>
      </c>
      <c r="U216" s="33"/>
    </row>
    <row r="217" spans="1:24" x14ac:dyDescent="0.25">
      <c r="A217" s="33"/>
      <c r="S217" s="29" t="s">
        <v>756</v>
      </c>
      <c r="T217" s="27" t="s">
        <v>757</v>
      </c>
      <c r="U217" s="33"/>
    </row>
    <row r="218" spans="1:24" x14ac:dyDescent="0.25">
      <c r="A218" s="33"/>
      <c r="S218" s="29" t="s">
        <v>758</v>
      </c>
      <c r="T218" s="27" t="s">
        <v>759</v>
      </c>
      <c r="U218" s="33"/>
    </row>
    <row r="219" spans="1:24" x14ac:dyDescent="0.25">
      <c r="A219" s="33"/>
      <c r="S219" s="29" t="s">
        <v>760</v>
      </c>
      <c r="T219" s="27" t="s">
        <v>761</v>
      </c>
      <c r="U219" s="33"/>
    </row>
    <row r="220" spans="1:24" x14ac:dyDescent="0.25">
      <c r="A220" s="33"/>
      <c r="S220" s="29" t="s">
        <v>762</v>
      </c>
      <c r="T220" s="27" t="s">
        <v>763</v>
      </c>
      <c r="U220" s="33"/>
    </row>
    <row r="221" spans="1:24" x14ac:dyDescent="0.25">
      <c r="A221" s="33"/>
      <c r="S221" s="29" t="s">
        <v>764</v>
      </c>
      <c r="T221" s="27" t="s">
        <v>765</v>
      </c>
      <c r="U221" s="33"/>
    </row>
    <row r="222" spans="1:24" x14ac:dyDescent="0.25">
      <c r="A222" s="33"/>
      <c r="S222" s="29" t="s">
        <v>766</v>
      </c>
      <c r="T222" s="27" t="s">
        <v>767</v>
      </c>
      <c r="U222" s="33"/>
    </row>
    <row r="223" spans="1:24" x14ac:dyDescent="0.25">
      <c r="A223" s="33"/>
      <c r="S223" s="29" t="s">
        <v>768</v>
      </c>
      <c r="T223" s="27" t="s">
        <v>769</v>
      </c>
      <c r="U223" s="33"/>
    </row>
    <row r="224" spans="1:24" x14ac:dyDescent="0.25">
      <c r="A224" s="33"/>
      <c r="S224" s="29" t="s">
        <v>770</v>
      </c>
      <c r="T224" s="27" t="s">
        <v>771</v>
      </c>
      <c r="U224" s="33"/>
    </row>
    <row r="225" spans="1:21" x14ac:dyDescent="0.25">
      <c r="A225" s="33"/>
      <c r="S225" s="29" t="s">
        <v>772</v>
      </c>
      <c r="T225" s="27" t="s">
        <v>773</v>
      </c>
      <c r="U225" s="33"/>
    </row>
    <row r="226" spans="1:21" x14ac:dyDescent="0.25">
      <c r="A226" s="33"/>
      <c r="S226" s="29" t="s">
        <v>774</v>
      </c>
      <c r="T226" s="27" t="s">
        <v>775</v>
      </c>
      <c r="U226" s="33"/>
    </row>
    <row r="227" spans="1:21" x14ac:dyDescent="0.25">
      <c r="A227" s="33"/>
      <c r="S227" s="29" t="s">
        <v>776</v>
      </c>
      <c r="T227" s="27" t="s">
        <v>777</v>
      </c>
      <c r="U227" s="33"/>
    </row>
    <row r="228" spans="1:21" x14ac:dyDescent="0.25">
      <c r="A228" s="33"/>
      <c r="S228" s="29" t="s">
        <v>778</v>
      </c>
      <c r="T228" s="27" t="s">
        <v>779</v>
      </c>
      <c r="U228" s="33"/>
    </row>
    <row r="229" spans="1:21" x14ac:dyDescent="0.25">
      <c r="A229" s="33"/>
      <c r="S229" s="29" t="s">
        <v>780</v>
      </c>
      <c r="T229" s="27" t="s">
        <v>781</v>
      </c>
      <c r="U229" s="33"/>
    </row>
    <row r="230" spans="1:21" x14ac:dyDescent="0.25">
      <c r="A230" s="33"/>
      <c r="S230" s="29" t="s">
        <v>247</v>
      </c>
      <c r="T230" s="27" t="s">
        <v>782</v>
      </c>
      <c r="U230" s="33"/>
    </row>
    <row r="231" spans="1:21" x14ac:dyDescent="0.25">
      <c r="A231" s="33"/>
      <c r="S231" s="29" t="s">
        <v>783</v>
      </c>
      <c r="T231" s="27" t="s">
        <v>784</v>
      </c>
      <c r="U231" s="33"/>
    </row>
    <row r="232" spans="1:21" x14ac:dyDescent="0.25">
      <c r="A232" s="33"/>
      <c r="S232" s="29" t="s">
        <v>785</v>
      </c>
      <c r="T232" s="27" t="s">
        <v>786</v>
      </c>
      <c r="U232" s="33"/>
    </row>
    <row r="233" spans="1:21" x14ac:dyDescent="0.25">
      <c r="A233" s="33"/>
      <c r="S233" s="29" t="s">
        <v>787</v>
      </c>
      <c r="T233" s="27" t="s">
        <v>788</v>
      </c>
      <c r="U233" s="33"/>
    </row>
    <row r="234" spans="1:21" x14ac:dyDescent="0.25">
      <c r="A234" s="33"/>
      <c r="S234" s="29" t="s">
        <v>789</v>
      </c>
      <c r="T234" s="27" t="s">
        <v>790</v>
      </c>
      <c r="U234" s="33"/>
    </row>
    <row r="235" spans="1:21" x14ac:dyDescent="0.25">
      <c r="A235" s="33"/>
      <c r="S235" s="29" t="s">
        <v>791</v>
      </c>
      <c r="T235" s="27" t="s">
        <v>792</v>
      </c>
      <c r="U235" s="33"/>
    </row>
    <row r="236" spans="1:21" x14ac:dyDescent="0.25">
      <c r="A236" s="33"/>
      <c r="S236" s="29" t="s">
        <v>793</v>
      </c>
      <c r="T236" s="27" t="s">
        <v>794</v>
      </c>
      <c r="U236" s="33"/>
    </row>
    <row r="237" spans="1:21" x14ac:dyDescent="0.25">
      <c r="A237" s="33"/>
      <c r="S237" s="29" t="s">
        <v>795</v>
      </c>
      <c r="T237" s="27" t="s">
        <v>796</v>
      </c>
      <c r="U237" s="33"/>
    </row>
    <row r="238" spans="1:21" x14ac:dyDescent="0.25">
      <c r="A238" s="33"/>
      <c r="S238" s="29" t="s">
        <v>797</v>
      </c>
      <c r="T238" s="27" t="s">
        <v>798</v>
      </c>
      <c r="U238" s="33"/>
    </row>
    <row r="239" spans="1:21" x14ac:dyDescent="0.25">
      <c r="A239" s="33"/>
      <c r="S239" s="29" t="s">
        <v>799</v>
      </c>
      <c r="T239" s="27" t="s">
        <v>800</v>
      </c>
      <c r="U239" s="33"/>
    </row>
    <row r="240" spans="1:21" x14ac:dyDescent="0.25">
      <c r="A240" s="33"/>
      <c r="S240" s="29" t="s">
        <v>801</v>
      </c>
      <c r="T240" s="27" t="s">
        <v>802</v>
      </c>
      <c r="U240" s="33"/>
    </row>
    <row r="241" spans="1:21" x14ac:dyDescent="0.25">
      <c r="A241" s="33"/>
      <c r="S241" s="29" t="s">
        <v>76</v>
      </c>
      <c r="T241" s="27" t="s">
        <v>803</v>
      </c>
      <c r="U241" s="33"/>
    </row>
    <row r="242" spans="1:21" x14ac:dyDescent="0.25">
      <c r="A242" s="33"/>
      <c r="S242" s="29" t="s">
        <v>804</v>
      </c>
      <c r="T242" s="27" t="s">
        <v>805</v>
      </c>
      <c r="U242" s="33"/>
    </row>
    <row r="243" spans="1:21" x14ac:dyDescent="0.25">
      <c r="A243" s="33"/>
      <c r="S243" s="29" t="s">
        <v>806</v>
      </c>
      <c r="T243" s="27" t="s">
        <v>807</v>
      </c>
      <c r="U243" s="33"/>
    </row>
    <row r="244" spans="1:21" x14ac:dyDescent="0.25">
      <c r="A244" s="33"/>
      <c r="S244" s="29" t="s">
        <v>808</v>
      </c>
      <c r="T244" s="27" t="s">
        <v>809</v>
      </c>
      <c r="U244" s="33"/>
    </row>
    <row r="245" spans="1:21" x14ac:dyDescent="0.25">
      <c r="A245" s="33"/>
      <c r="S245" s="29" t="s">
        <v>810</v>
      </c>
      <c r="T245" s="27" t="s">
        <v>811</v>
      </c>
      <c r="U245" s="33"/>
    </row>
    <row r="246" spans="1:21" x14ac:dyDescent="0.25">
      <c r="A246" s="33"/>
      <c r="S246" s="29" t="s">
        <v>812</v>
      </c>
      <c r="T246" s="27" t="s">
        <v>813</v>
      </c>
      <c r="U246" s="33"/>
    </row>
    <row r="247" spans="1:21" x14ac:dyDescent="0.25">
      <c r="A247" s="33"/>
      <c r="S247" s="29" t="s">
        <v>814</v>
      </c>
      <c r="T247" s="27" t="s">
        <v>815</v>
      </c>
      <c r="U247" s="33"/>
    </row>
    <row r="248" spans="1:21" x14ac:dyDescent="0.25">
      <c r="A248" s="33"/>
      <c r="S248" s="29" t="s">
        <v>816</v>
      </c>
      <c r="T248" s="27" t="s">
        <v>817</v>
      </c>
      <c r="U248" s="33"/>
    </row>
    <row r="249" spans="1:21" x14ac:dyDescent="0.25">
      <c r="A249" s="33"/>
      <c r="S249" s="29" t="s">
        <v>818</v>
      </c>
      <c r="T249" s="27" t="s">
        <v>819</v>
      </c>
      <c r="U249" s="33"/>
    </row>
    <row r="250" spans="1:21" x14ac:dyDescent="0.25">
      <c r="A250" s="33"/>
      <c r="S250" s="29" t="s">
        <v>820</v>
      </c>
      <c r="T250" s="27" t="s">
        <v>821</v>
      </c>
      <c r="U250" s="33"/>
    </row>
    <row r="251" spans="1:21" ht="15.75" thickBot="1" x14ac:dyDescent="0.3">
      <c r="A251" s="33"/>
      <c r="S251" s="30" t="s">
        <v>822</v>
      </c>
      <c r="T251" s="28" t="s">
        <v>823</v>
      </c>
      <c r="U251" s="33"/>
    </row>
  </sheetData>
  <sheetProtection algorithmName="SHA-512" hashValue="jmcaXZspy52iSpUSe6BeWPG4jom1MZUpCGrdhI3LKQ+pLHQKXm51aTVfjr/rcEOvJGN0vw6ojQvfH5ALFY6/0Q==" saltValue="K1ZPA6nQpzwbYObPeIjBIg==" spinCount="100000" sheet="1" objects="1" scenarios="1"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FB6E7D519BB34D8999A0DCE73292CE" ma:contentTypeVersion="10" ma:contentTypeDescription="Create a new document." ma:contentTypeScope="" ma:versionID="628fcb5fb3bae2d3e998a143c3c15a13">
  <xsd:schema xmlns:xsd="http://www.w3.org/2001/XMLSchema" xmlns:xs="http://www.w3.org/2001/XMLSchema" xmlns:p="http://schemas.microsoft.com/office/2006/metadata/properties" xmlns:ns2="36a5bcef-a18e-4dfa-8455-19752d39b596" xmlns:ns3="60081282-518f-48ec-ad3c-fa2948c76a1c" targetNamespace="http://schemas.microsoft.com/office/2006/metadata/properties" ma:root="true" ma:fieldsID="18acd6f293ba2de589eb47a2c5cff6f7" ns2:_="" ns3:_="">
    <xsd:import namespace="36a5bcef-a18e-4dfa-8455-19752d39b596"/>
    <xsd:import namespace="60081282-518f-48ec-ad3c-fa2948c76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5bcef-a18e-4dfa-8455-19752d39b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81282-518f-48ec-ad3c-fa2948c76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2F9685-4C97-4BF5-AD46-66883A71F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5bcef-a18e-4dfa-8455-19752d39b596"/>
    <ds:schemaRef ds:uri="60081282-518f-48ec-ad3c-fa2948c76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AE4F69-F1D0-4554-8FC7-36C5CCBF9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CE71BB-E1B4-468F-8058-A54826AE7D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External Worksheet for Vendor</vt:lpstr>
      <vt:lpstr>External Contact Person</vt:lpstr>
      <vt:lpstr>General Data</vt:lpstr>
      <vt:lpstr>Contact Person</vt:lpstr>
      <vt:lpstr>Purchasing Organization Data</vt:lpstr>
      <vt:lpstr>Company Code Data</vt:lpstr>
      <vt:lpstr>Bank Details</vt:lpstr>
      <vt:lpstr>Material Group</vt:lpstr>
      <vt:lpstr>Reference Value</vt:lpstr>
      <vt:lpstr>'Company Code Data'!Print_Area</vt:lpstr>
      <vt:lpstr>'Contact Person'!Print_Area</vt:lpstr>
      <vt:lpstr>'General Data'!Print_Area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Samuel Lo</dc:creator>
  <cp:keywords/>
  <dc:description/>
  <cp:lastModifiedBy>June CHENG (FO)</cp:lastModifiedBy>
  <cp:revision/>
  <cp:lastPrinted>2024-11-01T01:43:31Z</cp:lastPrinted>
  <dcterms:created xsi:type="dcterms:W3CDTF">2024-08-26T03:40:00Z</dcterms:created>
  <dcterms:modified xsi:type="dcterms:W3CDTF">2025-06-11T10:24:22Z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0x010100E0FB6E7D519BB34D8999A0DCE73292CE</vt:lpwstr>
  </property>
</Properties>
</file>